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総評" state="visible" r:id="rId4"/>
    <sheet sheetId="2" name="指摘一覧" state="visible" r:id="rId5"/>
    <sheet sheetId="3" name="改善提案" state="visible" r:id="rId6"/>
    <sheet sheetId="4" name="充足チェック" state="visible" r:id="rId7"/>
  </sheets>
  <calcPr calcId="171027" fullCalcOnLoad="1"/>
</workbook>
</file>

<file path=xl/sharedStrings.xml><?xml version="1.0" encoding="utf-8"?>
<sst xmlns="http://schemas.openxmlformats.org/spreadsheetml/2006/main" count="204" uniqueCount="154">
  <si>
    <t>サンプル製造株式会社　購買・支払プロセス RCM レビュー（サンプル）（内部統制3点セット／リスク・コントロール・マトリクス（RCM））</t>
  </si>
  <si>
    <t>［書類レビュー（会計士レビュー前のAIドラフト）］　作成者：__________　査閲者：__________</t>
  </si>
  <si>
    <t>項目</t>
  </si>
  <si>
    <t>内容</t>
  </si>
  <si>
    <t>総合所見</t>
  </si>
  <si>
    <t>購買プロセスの主要リスクは概ね識別され、発注承認と支払承認の統制が記載されています。一方で、アサーションが未付与（全4リスク）であり、統制の『予防的／発見的』区分と実施頻度、キーコントロールの識別根拠が不明確です。3点照合（注文・検収・請求）の対象範囲と例外処理の記載が弱く、業務記述書・フロー図との統制ポイントの対応も一部取れていません。網羅性は中程度で、改善により運用評価に耐えるRCMになります。なお本レビューの対象は購買・支払プロセスRCM 第1版（2026年4月8日作成・購買部／経理部）であり、以後の改訂版は再レビューを要する。</t>
  </si>
  <si>
    <t>網羅性の目安</t>
  </si>
  <si>
    <t>中</t>
  </si>
  <si>
    <t>良い点</t>
  </si>
  <si>
    <t xml:space="preserve">1. 主要な虚偽表示リスク（架空仕入・二重支払）が識別されている
2. 発注承認と支払承認の権限者が明記されている
3. 仕入先マスタ変更に承認統制が設定されている</t>
  </si>
  <si>
    <t>重大な不足・要改善</t>
  </si>
  <si>
    <t xml:space="preserve">1. 各リスクへのアサーション（E/C/RO/V/CO/PD）付与が無い（全4リスクで未付与）
2. 統制の予防的／発見的・自動／手動・頻度の区分が未記載
3. キーコントロールの識別根拠と、未計上債務（網羅性）に対する統制が不足
4. 発注・検収・記帳・支払実行の職務分掌（SoD）に関するリスク・統制が未識別（D-008・重大）
5. 経営者による内部統制の無効化への対応（全社的な内部統制との相互参照）が未識別（D-009）</t>
  </si>
  <si>
    <t>レビュー対象文書</t>
  </si>
  <si>
    <t>購買・支払プロセス リスク・コントロール・マトリクス（RCM）　／　版数：第1版　／　形式：Excel（購買支払RCM_レビュー対象_サンプル製造.xlsx・3シート・リスク4件／統制7件。C-04は欠番）</t>
  </si>
  <si>
    <t>作成・承認</t>
  </si>
  <si>
    <t>作成：購買部・経理部（2026-04-08）</t>
  </si>
  <si>
    <t>入手日</t>
  </si>
  <si>
    <t>2026-05-08</t>
  </si>
  <si>
    <t>対象範囲の注記</t>
  </si>
  <si>
    <t>本レビューは上記版数の文書を対象とする。以後の改訂版は再レビューが必要。本版は作成のみで、承認は経ていない。関連文書（業務記述書・業務フロー図）は整合性の確認にのみ参照した（本サンプルには同梱していない）。</t>
  </si>
  <si>
    <t>サンプル製造株式会社　書類レビュー 指摘一覧</t>
  </si>
  <si>
    <t>指摘No</t>
  </si>
  <si>
    <t>該当箇所</t>
  </si>
  <si>
    <t>種別</t>
  </si>
  <si>
    <t>重要度</t>
  </si>
  <si>
    <t>現状(finding)</t>
  </si>
  <si>
    <t>あるべき基準(criteria)</t>
  </si>
  <si>
    <t>理由・リスク</t>
  </si>
  <si>
    <t>より適切な記載の提案</t>
  </si>
  <si>
    <t>参照</t>
  </si>
  <si>
    <t>改善責任者</t>
  </si>
  <si>
    <t>改善期限</t>
  </si>
  <si>
    <t>状況</t>
  </si>
  <si>
    <t>D-001</t>
  </si>
  <si>
    <t>リスクNo R-03（買掛金）</t>
  </si>
  <si>
    <t>網羅性</t>
  </si>
  <si>
    <t>重大</t>
  </si>
  <si>
    <t>計上済み債務の正確性リスクのみが記載され、期末の未計上債務（計上漏れ）のリスクが識別されていない。</t>
  </si>
  <si>
    <t>買掛金の主要な虚偽表示リスクは網羅性（C）。期末日後の入荷・検収・請求のカットオフに係るリスクを識別すべき。</t>
  </si>
  <si>
    <t>網羅性リスクが欠落すると、期末の債務・費用の過少計上を看過する。</t>
  </si>
  <si>
    <t>R-03に加え『期末日以前に発生した仕入債務が当期に計上されない（網羅性・期間配分）』リスクを新設し、期末日後一定期間の入荷・検収・請求のレビュー統制を対応づける。</t>
  </si>
  <si>
    <t>内部統制基準・実施基準（企業会計審議会）／買掛金・未払金の網羅性（期末の未計上債務）</t>
  </si>
  <si>
    <t>経理部（買掛金担当）</t>
  </si>
  <si>
    <t>2026-06-30</t>
  </si>
  <si>
    <t>未着手</t>
  </si>
  <si>
    <t>D-008</t>
  </si>
  <si>
    <t>統制No C-01〜C-08（C-04 欠番）／リスクNo R-01〜R-04</t>
  </si>
  <si>
    <t>リスク統制対応</t>
  </si>
  <si>
    <t>発注・検収・買掛計上・支払実行の職務分掌（SoD）に関するリスクと統制が識別されていない。統制欄は各工程の承認・照合手続を記載するのみで、同一担当者が複数工程を兼務できるか否か、兼務が生じる場合の代替統制に言及がない。</t>
  </si>
  <si>
    <t>財務報告に係る内部統制の評価及び監査の基準・実施基準（企業会計審議会）が求める統制活動には職務の分離が含まれ、購買・支払プロセスでは発注（起票・承認）・検収・記帳・支払実行の分離が基本統制とされる。COSO 内部統制の統合的フレームワークの統制活動（原則10・11）も同旨。</t>
  </si>
  <si>
    <t>職務分掌が未識別のままでは、架空発注・水増し請求・仕入先マスタの改ざんによる資金流出という不正の機会が統制で捕捉できない。少人数部署で兼務が避けられない場合に、上長による事後モニタリング等の代替統制が設計されているかも評価できず、運用評価の手続も設計できない。</t>
  </si>
  <si>
    <t>リスク欄に「発注・検収・記帳・支払実行の兼務により、架空・水増しの購買取引が承認・支払まで通る」リスクを追加し、統制欄に (1) システム権限による職務分離（権限マトリクスの定義と四半期棚卸し）、(2) 兼務が生じる区分（間接材・スポット購買等）を特定し上長が全件を事後レビューする代替統制、(3) 仕入先マスタ変更の起票者と承認者の分離と口座変更時の本人確認、を記載する。あわせて各統制にキーコントロール該否を付す。</t>
  </si>
  <si>
    <t>内部統制基準・実施基準（企業会計審議会）／COSO 統制活動（原則10・11）</t>
  </si>
  <si>
    <t>内部統制推進室・購買部・経理部</t>
  </si>
  <si>
    <t>D-002</t>
  </si>
  <si>
    <t>統制No C-05（請求書照合）</t>
  </si>
  <si>
    <t>明瞭性</t>
  </si>
  <si>
    <t>要改善</t>
  </si>
  <si>
    <t>『経理担当者が請求書と照合する』とのみ記載され、照合対象（注文書・検収記録との3点照合か）・頻度・証跡が不明確。実施者は明記されているが、照合で差異が出た場合の差戻し先・承認者が定まっていない。</t>
  </si>
  <si>
    <t>統制活動は『誰が・何と何を・どの頻度で・どの証跡で』の粒度で記述する。</t>
  </si>
  <si>
    <t>粒度が粗いと整備・運用評価やサンプリングの母集団特定ができない。</t>
  </si>
  <si>
    <t>『経理担当者が、注文書・検収報告書・請求書の数量／単価／金額を全件照合し、差異は購買部に差戻す。照合印と差異一覧を証跡として保存（都度）』に具体化。</t>
  </si>
  <si>
    <t>内部統制基準・実施基準（企業会計審議会）／3点照合（注文書・検収記録・請求書）の統制記述要件</t>
  </si>
  <si>
    <t>経理部（差異の差戻し先として購買部）</t>
  </si>
  <si>
    <t>D-003</t>
  </si>
  <si>
    <t>RCM 全統制の属性欄</t>
  </si>
  <si>
    <t>各統制に予防的／発見的・自動／手動・実施頻度・キーコントロール該否の区分が付されていない。</t>
  </si>
  <si>
    <t>統制の種類・頻度・キーコントロール識別はRCMの必須属性。</t>
  </si>
  <si>
    <t>運用評価のサンプル件数決定や、重要な統制への評価集中ができない。</t>
  </si>
  <si>
    <t>属性列を追加し、例：C-01発注承認＝予防的・手動・都度・キーコントロール、C-08支払前一致確認＝発見的・自動・都度 等を全統制に付与。</t>
  </si>
  <si>
    <t>内部統制基準・実施基準（企業会計審議会）／統制の種類（予防的・発見的、自動・手動）と評価対象の絞込み</t>
  </si>
  <si>
    <t>内部統制推進室</t>
  </si>
  <si>
    <t>2026-07-31</t>
  </si>
  <si>
    <t>D-004</t>
  </si>
  <si>
    <t>リスクNo R-01〜R-04（全リスク）</t>
  </si>
  <si>
    <t>リスクにアサーションが付されていない。</t>
  </si>
  <si>
    <t>各リスクは対応するアサーション（E/C/RO/V/CO/PD）を明示する。</t>
  </si>
  <si>
    <t>アサーションが無いと統制目的と監査手続の対応が取れない。</t>
  </si>
  <si>
    <t>R-01『権限外の発注により、不正又は過大な仕入が計上される』に E（実在性）・V（評価）を付与。</t>
  </si>
  <si>
    <t>内部統制基準・実施基準（企業会計審議会）／アサーション（実在性・網羅性・権利と義務・評価の妥当性・期間帰属・表示の妥当性）</t>
  </si>
  <si>
    <t>D-005</t>
  </si>
  <si>
    <t>統制No C-02（仕入先マスタ）</t>
  </si>
  <si>
    <t>マスタ変更の承認は記載されているが、変更内容と申請の照合（事後モニタリング）が無い。</t>
  </si>
  <si>
    <t>マスタ変更はなりすまし・振込先改ざんの温床。承認に加え、変更ログと申請の定期照合（発見的統制）を設ける。</t>
  </si>
  <si>
    <t>承認のみでは、承認後の不正な変更や振込先改ざんを検知できない。</t>
  </si>
  <si>
    <t>C-02に加え『情報システム部が月次でマスタ変更ログと変更申請書を照合し、未承認変更が無いことを確認』する発見的統制C-02Bを新設。</t>
  </si>
  <si>
    <t>内部統制基準・実施基準（企業会計審議会）／IT業務処理統制（マスタ・データの維持管理）とIT全般統制（アクセス管理）</t>
  </si>
  <si>
    <t>購買部・情報システム部</t>
  </si>
  <si>
    <t>2026-08-31</t>
  </si>
  <si>
    <t>D-006</t>
  </si>
  <si>
    <t>業務記述書との整合</t>
  </si>
  <si>
    <t>整合性</t>
  </si>
  <si>
    <t>軽微</t>
  </si>
  <si>
    <t>業務記述書に記載のある『検収時の数量チェック』がRCMの統制に現れていない。</t>
  </si>
  <si>
    <t>3点セットは同一の統制ポイントで整合させる。</t>
  </si>
  <si>
    <t>記述書とRCMの不整合は評価範囲の抜けを生む。</t>
  </si>
  <si>
    <t>検収時の数量・品質チェックをC-04として明記し、業務記述書・フロー図の統制記号と統制Noを一致させる。</t>
  </si>
  <si>
    <t>内部統制基準・実施基準（企業会計審議会）／業務記述書・業務フロー図・RCMの整合</t>
  </si>
  <si>
    <t>D-007</t>
  </si>
  <si>
    <t>例外処理</t>
  </si>
  <si>
    <t>緊急発注・事後承認などの例外処理フローの記載が無い。</t>
  </si>
  <si>
    <t>例外はリスクが高く、承認・記録・事後レビューの統制を定める。</t>
  </si>
  <si>
    <t>例外の統制が無いと、緊急を口実にした統制回避を招く。</t>
  </si>
  <si>
    <t>『緊急発注は事後○営業日内に上長承認を取得し、月次で例外一覧を購買部長がレビュー』する統制を追加。</t>
  </si>
  <si>
    <t>内部統制基準・実施基準（企業会計審議会）／例外処理（緊急発注・事後承認）に係る統制</t>
  </si>
  <si>
    <t>購買部</t>
  </si>
  <si>
    <t>2026-09-30</t>
  </si>
  <si>
    <t>D-009</t>
  </si>
  <si>
    <t>RCM 全体（全社的な内部統制との接続）</t>
  </si>
  <si>
    <t>経営者による内部統制の無効化（マネジメント・オーバーライド）に対応するリスク・統制が識別されていない。</t>
  </si>
  <si>
    <t>内部統制基準・実施基準は、経営者が内部統制を無効化するリスクへの対応を求めている。監査実務でも、非定型仕訳・見積り・通例でない取引は経営者による無効化の典型的な経路とされる。</t>
  </si>
  <si>
    <t>購買・支払プロセスの統制が有効でも、決算時の手仕訳（買掛金の付替え・引当金の調整）や見積り（滞留在庫・貸倒）を経営者が一存で修正できる場合、財務報告の信頼性は担保されない。全社的な内部統制で手当てされているかを本RCMから追跡できる必要がある。</t>
  </si>
  <si>
    <t>全社的な内部統制の評価項目（手仕訳の承認・証憑添付、見積りの根拠文書と査閲、通例でない取引の取締役会報告）への相互参照をRCMに追加し、プロセスレベルで依拠している旨を明記する。プロセス側でも、購買に係る決算整理仕訳（未着計上・引当）の起票者と承認者の分離を統制として記載する。</t>
  </si>
  <si>
    <t>内部統制基準・実施基準（企業会計審議会）／全社的な内部統制の評価項目</t>
  </si>
  <si>
    <t>内部統制推進室・経理部</t>
  </si>
  <si>
    <t>件数集計</t>
  </si>
  <si>
    <t>重要度別（数式）</t>
  </si>
  <si>
    <t/>
  </si>
  <si>
    <t>良好</t>
  </si>
  <si>
    <t>合計</t>
  </si>
  <si>
    <t>サンプル製造株式会社　より適切な記載・文書の提案</t>
  </si>
  <si>
    <t>対象セクション</t>
  </si>
  <si>
    <t>現行</t>
  </si>
  <si>
    <t>提案</t>
  </si>
  <si>
    <t>理由</t>
  </si>
  <si>
    <t>RCMの列構成</t>
  </si>
  <si>
    <t>プロセス／リスク／統制／承認者 の簡易な列構成。</t>
  </si>
  <si>
    <t>プロセス／サブプロセス／リスクNo／リスク記述／アサーション／統制No／統制活動／統制の種類（予防・発見／自動・手動）／頻度／キーコントロール／整備評価／運用評価／証憑 の標準列に拡張。</t>
  </si>
  <si>
    <t>運用評価・サンプリング・評価範囲判定に必要な属性を備え、監査対応可能なRCMにするため。</t>
  </si>
  <si>
    <t>網羅性リスクの補強</t>
  </si>
  <si>
    <t>実在性中心のリスク記述。</t>
  </si>
  <si>
    <t>買掛金・費用の網羅性（未計上債務・カットオフ）リスクと、期末日後レビュー統制を追加。</t>
  </si>
  <si>
    <t>過少計上の看過という重大リスクを塞ぐため。</t>
  </si>
  <si>
    <t>サンプル製造株式会社　充足チェック</t>
  </si>
  <si>
    <t>チェック項目</t>
  </si>
  <si>
    <t>充足</t>
  </si>
  <si>
    <t>備考</t>
  </si>
  <si>
    <t>全リスクに少なくとも1つの統制が対応（リスク→統制の網羅）</t>
  </si>
  <si>
    <t>✓</t>
  </si>
  <si>
    <t>対応はあるが網羅性リスクが欠落</t>
  </si>
  <si>
    <t>重要な虚偽表示リスクにキーコントロールが識別されている</t>
  </si>
  <si>
    <t>×</t>
  </si>
  <si>
    <t>識別根拠が不明確／指摘 D-003・D-008 参照</t>
  </si>
  <si>
    <t>各統制にアサーション（E/C/RO/V/CO/PD）が紐付く</t>
  </si>
  <si>
    <t>統制の種類（予防/発見・自動/手動・頻度）が記載</t>
  </si>
  <si>
    <t>整備状況・運用状況の評価欄がある</t>
  </si>
  <si>
    <t>業務記述書・フロー図・RCMの統制ポイントが一致</t>
  </si>
  <si>
    <t>検収統制の不整合あり</t>
  </si>
  <si>
    <t>IT業務処理統制・ITGC（アクセス/変更/運用）への言及</t>
  </si>
  <si>
    <t>マスタ変更（IT業務処理統制）に一部言及。ITGC（アクセス・変更・運用）への言及は無し</t>
  </si>
  <si>
    <t>経営者による内部統制無効化への対応（仕訳・見積り）への言及</t>
  </si>
  <si>
    <t>指摘 D-009 参照（全社的な内部統制への相互参照と、決算整理仕訳の分離を提案）</t>
  </si>
  <si>
    <t>充足（✓）の件数／全項目</t>
  </si>
  <si>
    <t>未充足（×）の項目は指摘一覧の該当IDで手当てされているか確認する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</si>
</sst>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5">
    <fill>
      <patternFill patternType="none"/>
    </fill>
    <fill>
      <patternFill patternType="gray125"/>
    </fill>
    <fill>
      <patternFill patternType="solid">
        <fgColor rgb="FFECE4D2"/>
      </patternFill>
    </fill>
    <fill>
      <patternFill patternType="solid">
        <fgColor rgb="FFF7D7D7"/>
      </patternFill>
    </fill>
    <fill>
      <patternFill patternType="solid">
        <fgColor rgb="FFFAEBD0"/>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10" spans="1:2" x14ac:dyDescent="0.25">
      <c r="A10" s="5" t="s">
        <v>12</v>
      </c>
      <c r="B10" s="5" t="s">
        <v>13</v>
      </c>
    </row>
    <row r="11" spans="1:2" x14ac:dyDescent="0.25">
      <c r="A11" s="5" t="s">
        <v>14</v>
      </c>
      <c r="B11" s="5" t="s">
        <v>15</v>
      </c>
    </row>
    <row r="12" spans="1:2" x14ac:dyDescent="0.25">
      <c r="A12" s="5" t="s">
        <v>16</v>
      </c>
      <c r="B12" s="5" t="s">
        <v>17</v>
      </c>
    </row>
    <row r="13" spans="1:2" x14ac:dyDescent="0.25">
      <c r="A13" s="5" t="s">
        <v>18</v>
      </c>
      <c r="B13" s="5" t="s">
        <v>19</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pane ySplit="4" topLeftCell="A5" activePane="bottomLeft" state="frozen"/>
      <selection pane="bottomLeft"/>
    </sheetView>
  </sheetViews>
  <sheetFormatPr defaultRowHeight="15" outlineLevelRow="0" outlineLevelCol="0" x14ac:dyDescent="55"/>
  <cols>
    <col min="1" max="1" width="10" customWidth="1"/>
    <col min="2" max="2" width="18" customWidth="1"/>
    <col min="3" max="3" width="10" customWidth="1"/>
    <col min="4" max="4" width="8" customWidth="1"/>
    <col min="5" max="5" width="32" customWidth="1"/>
    <col min="6" max="6" width="30" customWidth="1"/>
    <col min="7" max="7" width="26" customWidth="1"/>
    <col min="8" max="8" width="34" customWidth="1"/>
    <col min="9" max="9" width="24" customWidth="1"/>
    <col min="10" max="10" width="18" customWidth="1"/>
    <col min="11" max="11" width="12" customWidth="1"/>
    <col min="12" max="12" width="10" customWidth="1"/>
  </cols>
  <sheetData>
    <row r="1" ht="22" customHeight="1" spans="1:12" s="1" customFormat="1" x14ac:dyDescent="0.25">
      <c r="A1" s="1" t="s">
        <v>20</v>
      </c>
      <c r="B1" s="1"/>
      <c r="C1" s="1"/>
      <c r="D1" s="1"/>
      <c r="E1" s="1"/>
      <c r="F1" s="1"/>
      <c r="G1" s="1"/>
      <c r="H1" s="1"/>
      <c r="I1" s="1"/>
      <c r="J1" s="1"/>
      <c r="K1" s="1"/>
      <c r="L1" s="1"/>
    </row>
    <row r="2" spans="1:12" s="2" customFormat="1" x14ac:dyDescent="0.25">
      <c r="A2" s="2" t="s">
        <v>1</v>
      </c>
      <c r="B2" s="2"/>
      <c r="C2" s="2"/>
      <c r="D2" s="2"/>
      <c r="E2" s="2"/>
      <c r="F2" s="2"/>
      <c r="G2" s="2"/>
      <c r="H2" s="2"/>
      <c r="I2" s="2"/>
      <c r="J2" s="2"/>
      <c r="K2" s="2"/>
      <c r="L2" s="2"/>
    </row>
    <row r="4" spans="1:12" s="3" customFormat="1" x14ac:dyDescent="0.25">
      <c r="A4" s="4" t="s">
        <v>21</v>
      </c>
      <c r="B4" s="4" t="s">
        <v>22</v>
      </c>
      <c r="C4" s="4" t="s">
        <v>23</v>
      </c>
      <c r="D4" s="4" t="s">
        <v>24</v>
      </c>
      <c r="E4" s="4" t="s">
        <v>25</v>
      </c>
      <c r="F4" s="4" t="s">
        <v>26</v>
      </c>
      <c r="G4" s="4" t="s">
        <v>27</v>
      </c>
      <c r="H4" s="4" t="s">
        <v>28</v>
      </c>
      <c r="I4" s="4" t="s">
        <v>29</v>
      </c>
      <c r="J4" s="4" t="s">
        <v>30</v>
      </c>
      <c r="K4" s="4" t="s">
        <v>31</v>
      </c>
      <c r="L4" s="4" t="s">
        <v>32</v>
      </c>
    </row>
    <row r="5" spans="1:12" x14ac:dyDescent="0.25">
      <c r="A5" s="5" t="s">
        <v>33</v>
      </c>
      <c r="B5" s="5" t="s">
        <v>34</v>
      </c>
      <c r="C5" s="5" t="s">
        <v>35</v>
      </c>
      <c r="D5" s="6" t="s">
        <v>36</v>
      </c>
      <c r="E5" s="5" t="s">
        <v>37</v>
      </c>
      <c r="F5" s="5" t="s">
        <v>38</v>
      </c>
      <c r="G5" s="5" t="s">
        <v>39</v>
      </c>
      <c r="H5" s="5" t="s">
        <v>40</v>
      </c>
      <c r="I5" s="5" t="s">
        <v>41</v>
      </c>
      <c r="J5" s="5" t="s">
        <v>42</v>
      </c>
      <c r="K5" s="5" t="s">
        <v>43</v>
      </c>
      <c r="L5" s="5" t="s">
        <v>44</v>
      </c>
    </row>
    <row r="6" spans="1:12" x14ac:dyDescent="0.25">
      <c r="A6" s="5" t="s">
        <v>45</v>
      </c>
      <c r="B6" s="5" t="s">
        <v>46</v>
      </c>
      <c r="C6" s="5" t="s">
        <v>47</v>
      </c>
      <c r="D6" s="6" t="s">
        <v>36</v>
      </c>
      <c r="E6" s="5" t="s">
        <v>48</v>
      </c>
      <c r="F6" s="5" t="s">
        <v>49</v>
      </c>
      <c r="G6" s="5" t="s">
        <v>50</v>
      </c>
      <c r="H6" s="5" t="s">
        <v>51</v>
      </c>
      <c r="I6" s="5" t="s">
        <v>52</v>
      </c>
      <c r="J6" s="5" t="s">
        <v>53</v>
      </c>
      <c r="K6" s="5" t="s">
        <v>43</v>
      </c>
      <c r="L6" s="5" t="s">
        <v>44</v>
      </c>
    </row>
    <row r="7" spans="1:12" x14ac:dyDescent="0.25">
      <c r="A7" s="5" t="s">
        <v>54</v>
      </c>
      <c r="B7" s="5" t="s">
        <v>55</v>
      </c>
      <c r="C7" s="5" t="s">
        <v>56</v>
      </c>
      <c r="D7" s="7" t="s">
        <v>57</v>
      </c>
      <c r="E7" s="5" t="s">
        <v>58</v>
      </c>
      <c r="F7" s="5" t="s">
        <v>59</v>
      </c>
      <c r="G7" s="5" t="s">
        <v>60</v>
      </c>
      <c r="H7" s="5" t="s">
        <v>61</v>
      </c>
      <c r="I7" s="5" t="s">
        <v>62</v>
      </c>
      <c r="J7" s="5" t="s">
        <v>63</v>
      </c>
      <c r="K7" s="5" t="s">
        <v>43</v>
      </c>
      <c r="L7" s="5" t="s">
        <v>44</v>
      </c>
    </row>
    <row r="8" spans="1:12" x14ac:dyDescent="0.25">
      <c r="A8" s="5" t="s">
        <v>64</v>
      </c>
      <c r="B8" s="5" t="s">
        <v>65</v>
      </c>
      <c r="C8" s="5" t="s">
        <v>47</v>
      </c>
      <c r="D8" s="7" t="s">
        <v>57</v>
      </c>
      <c r="E8" s="5" t="s">
        <v>66</v>
      </c>
      <c r="F8" s="5" t="s">
        <v>67</v>
      </c>
      <c r="G8" s="5" t="s">
        <v>68</v>
      </c>
      <c r="H8" s="5" t="s">
        <v>69</v>
      </c>
      <c r="I8" s="5" t="s">
        <v>70</v>
      </c>
      <c r="J8" s="5" t="s">
        <v>71</v>
      </c>
      <c r="K8" s="5" t="s">
        <v>72</v>
      </c>
      <c r="L8" s="5" t="s">
        <v>44</v>
      </c>
    </row>
    <row r="9" spans="1:12" x14ac:dyDescent="0.25">
      <c r="A9" s="5" t="s">
        <v>73</v>
      </c>
      <c r="B9" s="5" t="s">
        <v>74</v>
      </c>
      <c r="C9" s="5" t="s">
        <v>56</v>
      </c>
      <c r="D9" s="7" t="s">
        <v>57</v>
      </c>
      <c r="E9" s="5" t="s">
        <v>75</v>
      </c>
      <c r="F9" s="5" t="s">
        <v>76</v>
      </c>
      <c r="G9" s="5" t="s">
        <v>77</v>
      </c>
      <c r="H9" s="5" t="s">
        <v>78</v>
      </c>
      <c r="I9" s="5" t="s">
        <v>79</v>
      </c>
      <c r="J9" s="5" t="s">
        <v>71</v>
      </c>
      <c r="K9" s="5" t="s">
        <v>72</v>
      </c>
      <c r="L9" s="5" t="s">
        <v>44</v>
      </c>
    </row>
    <row r="10" spans="1:12" x14ac:dyDescent="0.25">
      <c r="A10" s="5" t="s">
        <v>80</v>
      </c>
      <c r="B10" s="5" t="s">
        <v>81</v>
      </c>
      <c r="C10" s="5" t="s">
        <v>47</v>
      </c>
      <c r="D10" s="7" t="s">
        <v>57</v>
      </c>
      <c r="E10" s="5" t="s">
        <v>82</v>
      </c>
      <c r="F10" s="5" t="s">
        <v>83</v>
      </c>
      <c r="G10" s="5" t="s">
        <v>84</v>
      </c>
      <c r="H10" s="5" t="s">
        <v>85</v>
      </c>
      <c r="I10" s="5" t="s">
        <v>86</v>
      </c>
      <c r="J10" s="5" t="s">
        <v>87</v>
      </c>
      <c r="K10" s="5" t="s">
        <v>88</v>
      </c>
      <c r="L10" s="5" t="s">
        <v>44</v>
      </c>
    </row>
    <row r="11" spans="1:12" x14ac:dyDescent="0.25">
      <c r="A11" s="5" t="s">
        <v>89</v>
      </c>
      <c r="B11" s="5" t="s">
        <v>90</v>
      </c>
      <c r="C11" s="5" t="s">
        <v>91</v>
      </c>
      <c r="D11" s="5" t="s">
        <v>92</v>
      </c>
      <c r="E11" s="5" t="s">
        <v>93</v>
      </c>
      <c r="F11" s="5" t="s">
        <v>94</v>
      </c>
      <c r="G11" s="5" t="s">
        <v>95</v>
      </c>
      <c r="H11" s="5" t="s">
        <v>96</v>
      </c>
      <c r="I11" s="5" t="s">
        <v>97</v>
      </c>
      <c r="J11" s="5" t="s">
        <v>71</v>
      </c>
      <c r="K11" s="5" t="s">
        <v>88</v>
      </c>
      <c r="L11" s="5" t="s">
        <v>44</v>
      </c>
    </row>
    <row r="12" spans="1:12" x14ac:dyDescent="0.25">
      <c r="A12" s="5" t="s">
        <v>98</v>
      </c>
      <c r="B12" s="5" t="s">
        <v>99</v>
      </c>
      <c r="C12" s="5" t="s">
        <v>35</v>
      </c>
      <c r="D12" s="5" t="s">
        <v>92</v>
      </c>
      <c r="E12" s="5" t="s">
        <v>100</v>
      </c>
      <c r="F12" s="5" t="s">
        <v>101</v>
      </c>
      <c r="G12" s="5" t="s">
        <v>102</v>
      </c>
      <c r="H12" s="5" t="s">
        <v>103</v>
      </c>
      <c r="I12" s="5" t="s">
        <v>104</v>
      </c>
      <c r="J12" s="5" t="s">
        <v>105</v>
      </c>
      <c r="K12" s="5" t="s">
        <v>106</v>
      </c>
      <c r="L12" s="5" t="s">
        <v>44</v>
      </c>
    </row>
    <row r="13" spans="1:12" x14ac:dyDescent="0.25">
      <c r="A13" s="5" t="s">
        <v>107</v>
      </c>
      <c r="B13" s="5" t="s">
        <v>108</v>
      </c>
      <c r="C13" s="5" t="s">
        <v>35</v>
      </c>
      <c r="D13" s="7" t="s">
        <v>57</v>
      </c>
      <c r="E13" s="5" t="s">
        <v>109</v>
      </c>
      <c r="F13" s="5" t="s">
        <v>110</v>
      </c>
      <c r="G13" s="5" t="s">
        <v>111</v>
      </c>
      <c r="H13" s="5" t="s">
        <v>112</v>
      </c>
      <c r="I13" s="5" t="s">
        <v>113</v>
      </c>
      <c r="J13" s="5" t="s">
        <v>114</v>
      </c>
      <c r="K13" s="5" t="s">
        <v>72</v>
      </c>
      <c r="L13" s="5" t="s">
        <v>44</v>
      </c>
    </row>
    <row r="15" spans="1:12" s="3" customFormat="1" x14ac:dyDescent="0.25">
      <c r="A15" s="8" t="s">
        <v>115</v>
      </c>
      <c r="B15" s="8" t="s">
        <v>116</v>
      </c>
      <c r="C15" s="8" t="s">
        <v>117</v>
      </c>
      <c r="D15" s="8" t="s">
        <v>117</v>
      </c>
      <c r="E15" s="8" t="s">
        <v>117</v>
      </c>
      <c r="F15" s="8" t="s">
        <v>117</v>
      </c>
      <c r="G15" s="8" t="s">
        <v>117</v>
      </c>
      <c r="H15" s="8" t="s">
        <v>117</v>
      </c>
      <c r="I15" s="8" t="s">
        <v>117</v>
      </c>
      <c r="J15" s="8" t="s">
        <v>117</v>
      </c>
      <c r="K15" s="8" t="s">
        <v>117</v>
      </c>
      <c r="L15" s="8" t="s">
        <v>117</v>
      </c>
    </row>
    <row r="16" spans="1:2" x14ac:dyDescent="0.25">
      <c r="A16" s="5" t="s">
        <v>36</v>
      </c>
      <c r="B16" s="5">
        <f>COUNTIF(D5:D13,"重大")</f>
      </c>
    </row>
    <row r="17" spans="1:2" x14ac:dyDescent="0.25">
      <c r="A17" s="5" t="s">
        <v>57</v>
      </c>
      <c r="B17" s="5">
        <f>COUNTIF(D5:D13,"要改善")</f>
      </c>
    </row>
    <row r="18" spans="1:2" x14ac:dyDescent="0.25">
      <c r="A18" s="5" t="s">
        <v>92</v>
      </c>
      <c r="B18" s="5">
        <f>COUNTIF(D5:D13,"軽微")</f>
      </c>
    </row>
    <row r="19" spans="1:2" x14ac:dyDescent="0.25">
      <c r="A19" s="5" t="s">
        <v>118</v>
      </c>
      <c r="B19" s="5">
        <f>COUNTIF(D5:D13,"良好")</f>
      </c>
    </row>
    <row r="20" spans="1:2" s="3" customFormat="1" x14ac:dyDescent="0.25">
      <c r="A20" s="8" t="s">
        <v>119</v>
      </c>
      <c r="B20" s="8">
        <f>COUNTA(A5:A13)</f>
      </c>
    </row>
  </sheetData>
  <mergeCells count="2">
    <mergeCell ref="A1:L1"/>
    <mergeCell ref="A2:L2"/>
  </mergeCells>
  <dataValidations count="1">
    <dataValidation type="list" allowBlank="1" showErrorMessage="1" errorTitle="状況" error="未着手／対応中／完了／保留 から選択" sqref="L5:L13">
      <formula1>"未着手,対応中,完了,保留"</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pane ySplit="4" topLeftCell="A5" activePane="bottomLeft" state="frozen"/>
      <selection pane="bottomLeft"/>
    </sheetView>
  </sheetViews>
  <sheetFormatPr defaultRowHeight="15" outlineLevelRow="0" outlineLevelCol="0" x14ac:dyDescent="55"/>
  <cols>
    <col min="1" max="1" width="24" customWidth="1"/>
    <col min="2" max="2" width="40" customWidth="1"/>
    <col min="3" max="3" width="44" customWidth="1"/>
    <col min="4" max="4" width="30" customWidth="1"/>
  </cols>
  <sheetData>
    <row r="1" ht="22" customHeight="1" spans="1:4" s="1" customFormat="1" x14ac:dyDescent="0.25">
      <c r="A1" s="1" t="s">
        <v>120</v>
      </c>
      <c r="B1" s="1"/>
      <c r="C1" s="1"/>
      <c r="D1" s="1"/>
    </row>
    <row r="2" spans="1:4" s="2" customFormat="1" x14ac:dyDescent="0.25">
      <c r="A2" s="2" t="s">
        <v>1</v>
      </c>
      <c r="B2" s="2"/>
      <c r="C2" s="2"/>
      <c r="D2" s="2"/>
    </row>
    <row r="4" spans="1:4" s="3" customFormat="1" x14ac:dyDescent="0.25">
      <c r="A4" s="4" t="s">
        <v>121</v>
      </c>
      <c r="B4" s="4" t="s">
        <v>122</v>
      </c>
      <c r="C4" s="4" t="s">
        <v>123</v>
      </c>
      <c r="D4" s="4" t="s">
        <v>124</v>
      </c>
    </row>
    <row r="5" spans="1:4" x14ac:dyDescent="0.25">
      <c r="A5" s="5" t="s">
        <v>125</v>
      </c>
      <c r="B5" s="5" t="s">
        <v>126</v>
      </c>
      <c r="C5" s="5" t="s">
        <v>127</v>
      </c>
      <c r="D5" s="5" t="s">
        <v>128</v>
      </c>
    </row>
    <row r="6" spans="1:4" x14ac:dyDescent="0.25">
      <c r="A6" s="5" t="s">
        <v>129</v>
      </c>
      <c r="B6" s="5" t="s">
        <v>130</v>
      </c>
      <c r="C6" s="5" t="s">
        <v>131</v>
      </c>
      <c r="D6" s="5" t="s">
        <v>132</v>
      </c>
    </row>
  </sheetData>
  <mergeCells count="2">
    <mergeCell ref="A1:D1"/>
    <mergeCell ref="A2:D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pane ySplit="4" topLeftCell="A5" activePane="bottomLeft" state="frozen"/>
      <selection pane="bottomLeft"/>
    </sheetView>
  </sheetViews>
  <sheetFormatPr defaultRowHeight="15" outlineLevelRow="0" outlineLevelCol="0" x14ac:dyDescent="55"/>
  <cols>
    <col min="1" max="1" width="70" customWidth="1"/>
    <col min="2" max="2" width="8" customWidth="1"/>
    <col min="3" max="3" width="40" customWidth="1"/>
  </cols>
  <sheetData>
    <row r="1" ht="22" customHeight="1" spans="1:3" s="1" customFormat="1" x14ac:dyDescent="0.25">
      <c r="A1" s="1" t="s">
        <v>133</v>
      </c>
      <c r="B1" s="1"/>
      <c r="C1" s="1"/>
    </row>
    <row r="2" spans="1:3" s="2" customFormat="1" x14ac:dyDescent="0.25">
      <c r="A2" s="2" t="s">
        <v>1</v>
      </c>
      <c r="B2" s="2"/>
      <c r="C2" s="2"/>
    </row>
    <row r="4" spans="1:3" s="3" customFormat="1" x14ac:dyDescent="0.25">
      <c r="A4" s="4" t="s">
        <v>134</v>
      </c>
      <c r="B4" s="4" t="s">
        <v>135</v>
      </c>
      <c r="C4" s="4" t="s">
        <v>136</v>
      </c>
    </row>
    <row r="5" spans="1:3" x14ac:dyDescent="0.25">
      <c r="A5" s="5" t="s">
        <v>137</v>
      </c>
      <c r="B5" s="5" t="s">
        <v>138</v>
      </c>
      <c r="C5" s="5" t="s">
        <v>139</v>
      </c>
    </row>
    <row r="6" spans="1:3" x14ac:dyDescent="0.25">
      <c r="A6" s="5" t="s">
        <v>140</v>
      </c>
      <c r="B6" s="6" t="s">
        <v>141</v>
      </c>
      <c r="C6" s="5" t="s">
        <v>142</v>
      </c>
    </row>
    <row r="7" spans="1:3" x14ac:dyDescent="0.25">
      <c r="A7" s="5" t="s">
        <v>143</v>
      </c>
      <c r="B7" s="6" t="s">
        <v>141</v>
      </c>
      <c r="C7" s="5" t="s">
        <v>117</v>
      </c>
    </row>
    <row r="8" spans="1:3" x14ac:dyDescent="0.25">
      <c r="A8" s="5" t="s">
        <v>144</v>
      </c>
      <c r="B8" s="6" t="s">
        <v>141</v>
      </c>
      <c r="C8" s="5" t="s">
        <v>117</v>
      </c>
    </row>
    <row r="9" spans="1:3" x14ac:dyDescent="0.25">
      <c r="A9" s="5" t="s">
        <v>145</v>
      </c>
      <c r="B9" s="6" t="s">
        <v>141</v>
      </c>
      <c r="C9" s="5" t="s">
        <v>117</v>
      </c>
    </row>
    <row r="10" spans="1:3" x14ac:dyDescent="0.25">
      <c r="A10" s="5" t="s">
        <v>146</v>
      </c>
      <c r="B10" s="6" t="s">
        <v>141</v>
      </c>
      <c r="C10" s="5" t="s">
        <v>147</v>
      </c>
    </row>
    <row r="11" spans="1:3" x14ac:dyDescent="0.25">
      <c r="A11" s="5" t="s">
        <v>148</v>
      </c>
      <c r="B11" s="5" t="s">
        <v>138</v>
      </c>
      <c r="C11" s="5" t="s">
        <v>149</v>
      </c>
    </row>
    <row r="12" spans="1:3" x14ac:dyDescent="0.25">
      <c r="A12" s="5" t="s">
        <v>150</v>
      </c>
      <c r="B12" s="6" t="s">
        <v>141</v>
      </c>
      <c r="C12" s="5" t="s">
        <v>151</v>
      </c>
    </row>
    <row r="14" spans="1:3" s="3" customFormat="1" x14ac:dyDescent="0.25">
      <c r="A14" s="8" t="s">
        <v>152</v>
      </c>
      <c r="B14" s="8">
        <f>COUNTIF(B5:B12,"✓")&amp;"／"&amp;COUNTA(A5:A12)</f>
      </c>
      <c r="C14" s="8" t="s">
        <v>153</v>
      </c>
    </row>
  </sheetData>
  <mergeCells count="2">
    <mergeCell ref="A1:C1"/>
    <mergeCell ref="A2:C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総評</vt:lpstr>
      <vt:lpstr>指摘一覧</vt:lpstr>
      <vt:lpstr>改善提案</vt:lpstr>
      <vt:lpstr>充足チェック</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2026-09-11T23:27:43Z</dcterms:created>
  <dcterms:modified xsi:type="dcterms:W3CDTF">2026-09-11T23:27:43Z</dcterms:modified>
</cp:coreProperties>
</file>