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・免責" state="visible" r:id="rId4"/>
    <sheet sheetId="2" name="マスタ" state="visible" r:id="rId5"/>
    <sheet sheetId="3" name="単体BS・PL" state="visible" r:id="rId6"/>
    <sheet sheetId="4" name="修正仕訳台帳" state="visible" r:id="rId7"/>
    <sheet sheetId="5" name="連結精算表" state="visible" r:id="rId8"/>
    <sheet sheetId="6" name="差異一覧" state="visible" r:id="rId9"/>
    <sheet sheetId="7" name="連結FS" state="visible" r:id="rId10"/>
    <sheet sheetId="8" name="チェックリスト" state="visible" r:id="rId11"/>
  </sheets>
  <calcPr calcId="171027"/>
</workbook>
</file>

<file path=xl/sharedStrings.xml><?xml version="1.0" encoding="utf-8"?>
<sst xmlns="http://schemas.openxmlformats.org/spreadsheetml/2006/main" count="664" uniqueCount="258">
  <si>
    <t>P社　連結決算パッケージ</t>
  </si>
  <si>
    <t>作成者：____________　査閲者：____________　作成日：______／__／__　［連結決算パッケージ／金額はコード計算］</t>
  </si>
  <si>
    <t>項目</t>
  </si>
  <si>
    <t>内容</t>
  </si>
  <si>
    <t>対象期間</t>
  </si>
  <si>
    <t>2026年3月期</t>
  </si>
  <si>
    <t>連結の範囲</t>
  </si>
  <si>
    <t>連結子会社 1社／持分法適用会社 1社</t>
  </si>
  <si>
    <t>算定エンジン</t>
  </si>
  <si>
    <t>cons-engine/1.0.0（全ての金額はコード計算。生成AIによる計算は含みません）</t>
  </si>
  <si>
    <t>入力の指紋</t>
  </si>
  <si>
    <t>3a27bcb538346148df164239a3d52a4e855e3cd577399d1dc11ac2e20497e1b3</t>
  </si>
  <si>
    <t>免責</t>
  </si>
  <si>
    <t>本内容は一般的な情報提供であり、個別の判断については専門家にご相談ください。（※文面は弁護士確認前のドラフト）</t>
  </si>
  <si>
    <t>守備範囲</t>
  </si>
  <si>
    <t>連結の会計処理のみを扱い、税務（申告・納税に関する事項）は本パッケージの対象外です。税務は税理士にご相談ください。</t>
  </si>
  <si>
    <t>繰延税金</t>
  </si>
  <si>
    <t>未実現損益消去等の連結修正に対する繰延税金の計上は本パッケージに含まれていません（税理士確認事項）。連結の会計処理のみを扱います。</t>
  </si>
  <si>
    <t>独立性</t>
  </si>
  <si>
    <t>被監査クライアントへの連結決算支援の提供は、自己レビューの脅威となり得ます（倫理規則）。保証業務と併存する案件ではお受けできない場合があります。最終判断は会計士ご自身に委ねられます。</t>
  </si>
  <si>
    <t>採用している会計方針</t>
  </si>
  <si>
    <t>期首棚卸資産に含まれる未実現利益は、当期に実現したものとして戻し入れています（前期の売上総利益率を用います）。</t>
  </si>
  <si>
    <t>本バージョンで扱わない事項</t>
  </si>
  <si>
    <t>持分法適用会社に係るのれん相当額の償却は本バージョンでは扱っていません。</t>
  </si>
  <si>
    <t>持分法で損失の取込を投資簿価ゼロで打ち切った場合、認識しなかった損失を翌期へ繰り越す仕組みは本バージョンにはありません（翌期の取込前に手当てが必要です）。</t>
  </si>
  <si>
    <t>持分法適用会社との取引に含まれる未実現損益の消去は本バージョンでは扱っていません（該当取引がある場合は別途検討が必要です）。</t>
  </si>
  <si>
    <t>棚卸資産以外（固定資産等）のグループ内売買に含まれる未実現損益の消去は本バージョンでは扱っていません（該当取引がある場合は別途検討が必要です）。</t>
  </si>
  <si>
    <t>在外子会社の換算、連結キャッシュ・フロー計算書、連結株主資本等変動計算書は本バージョンの対象外です。</t>
  </si>
  <si>
    <t>P社　グループの構成</t>
  </si>
  <si>
    <t>会社ID</t>
  </si>
  <si>
    <t>会社名</t>
  </si>
  <si>
    <t>区分</t>
  </si>
  <si>
    <t>持分比率</t>
  </si>
  <si>
    <t>投資簿価</t>
  </si>
  <si>
    <t>のれん償却年数</t>
  </si>
  <si>
    <t>取得後経過年数</t>
  </si>
  <si>
    <t>p</t>
  </si>
  <si>
    <t>P社</t>
  </si>
  <si>
    <t>親会社</t>
  </si>
  <si>
    <t>s</t>
  </si>
  <si>
    <t>S社</t>
  </si>
  <si>
    <t>連結子会社</t>
  </si>
  <si>
    <t>80%</t>
  </si>
  <si>
    <t>a</t>
  </si>
  <si>
    <t>A社</t>
  </si>
  <si>
    <t>持分法適用会社</t>
  </si>
  <si>
    <t>30%</t>
  </si>
  <si>
    <t>P社　各社の個別財務諸表</t>
  </si>
  <si>
    <t>科目コード</t>
  </si>
  <si>
    <t>科目</t>
  </si>
  <si>
    <t>BS</t>
  </si>
  <si>
    <t>BS110</t>
  </si>
  <si>
    <t>現金及び預金</t>
  </si>
  <si>
    <t>BS120</t>
  </si>
  <si>
    <t>売掛金</t>
  </si>
  <si>
    <t>BS130</t>
  </si>
  <si>
    <t>商品及び製品</t>
  </si>
  <si>
    <t>BS140</t>
  </si>
  <si>
    <t>その他流動資産</t>
  </si>
  <si>
    <t>BS150</t>
  </si>
  <si>
    <t>貸付金</t>
  </si>
  <si>
    <t>BS210</t>
  </si>
  <si>
    <t>有形固定資産</t>
  </si>
  <si>
    <t>BS220</t>
  </si>
  <si>
    <t>のれん</t>
  </si>
  <si>
    <t>BS230</t>
  </si>
  <si>
    <t>子会社株式</t>
  </si>
  <si>
    <t>BS231</t>
  </si>
  <si>
    <t>関連会社株式</t>
  </si>
  <si>
    <t>BS240</t>
  </si>
  <si>
    <t>その他固定資産</t>
  </si>
  <si>
    <t>BS310</t>
  </si>
  <si>
    <t>買掛金</t>
  </si>
  <si>
    <t>BS320</t>
  </si>
  <si>
    <t>借入金</t>
  </si>
  <si>
    <t>BS330</t>
  </si>
  <si>
    <t>その他負債</t>
  </si>
  <si>
    <t>BS410</t>
  </si>
  <si>
    <t>資本金</t>
  </si>
  <si>
    <t>BS420</t>
  </si>
  <si>
    <t>資本剰余金</t>
  </si>
  <si>
    <t>BS430</t>
  </si>
  <si>
    <t>利益剰余金</t>
  </si>
  <si>
    <t>BS440</t>
  </si>
  <si>
    <t>非支配株主持分</t>
  </si>
  <si>
    <t>PL</t>
  </si>
  <si>
    <t>PL110</t>
  </si>
  <si>
    <t>売上高</t>
  </si>
  <si>
    <t>PL120</t>
  </si>
  <si>
    <t>売上原価</t>
  </si>
  <si>
    <t>PL130</t>
  </si>
  <si>
    <t>販売費及び一般管理費</t>
  </si>
  <si>
    <t>PL135</t>
  </si>
  <si>
    <t>のれん償却額</t>
  </si>
  <si>
    <t>PL140</t>
  </si>
  <si>
    <t>受取配当金</t>
  </si>
  <si>
    <t>PL145</t>
  </si>
  <si>
    <t>持分法による投資損益</t>
  </si>
  <si>
    <t>PL150</t>
  </si>
  <si>
    <t>その他損益</t>
  </si>
  <si>
    <t>PL160</t>
  </si>
  <si>
    <t>負ののれん発生益</t>
  </si>
  <si>
    <t>PL170</t>
  </si>
  <si>
    <t>法人税、住民税及び事業税</t>
  </si>
  <si>
    <t>PL180</t>
  </si>
  <si>
    <t>非支配株主に帰属する当期純利益</t>
  </si>
  <si>
    <t>検算</t>
  </si>
  <si>
    <t/>
  </si>
  <si>
    <t>資産合計 −（負債＋純資産）</t>
  </si>
  <si>
    <t>P社　修正仕訳台帳</t>
  </si>
  <si>
    <t>仕訳ID</t>
  </si>
  <si>
    <t>分類</t>
  </si>
  <si>
    <t>借方</t>
  </si>
  <si>
    <t>貸方</t>
  </si>
  <si>
    <t>算定根拠</t>
  </si>
  <si>
    <t>入力参照</t>
  </si>
  <si>
    <t>算定方法</t>
  </si>
  <si>
    <t>E-CAP-s-01</t>
  </si>
  <si>
    <t>E-01</t>
  </si>
  <si>
    <t>資本連結</t>
  </si>
  <si>
    <t>入力: S社 の取得時資本合計 800円（資本金 600円＋資本剰余金 0円＋利益剰余金 200円）・投資簿価 1,000円・持分比率 0.8／算式: 親会社帰属分＝取得時資本合計×持分比率、のれん＝投資簿価−親会社帰属分、非支配株主持分＝取得時資本合計−親会社帰属分（残差）／結果: 親会社帰属分 640円・のれん 360円・非支配株主持分 160円</t>
  </si>
  <si>
    <t>group.subsidiaries[s].acquisition.capitalStock=600; group.subsidiaries[s].acquisition.capitalSurplus=0; group.subsidiaries[s].acquisition.retainedEarnings=200; group.subsidiaries[s].acquisition.investmentBookValue=1000; group.subsidiaries[s].ownershipRatio=0.8</t>
  </si>
  <si>
    <t>code</t>
  </si>
  <si>
    <t>E-CAP-s-02</t>
  </si>
  <si>
    <t>入力: S社 の期末利益剰余金 700円・当期純利益 300円・当期配当 100円・取得時利益剰余金 200円・持分比率 0.8／算式: 期首利益剰余金＝期末利益剰余金−当期純利益＋当期配当、取得後増加額（期首）＝期首利益剰余金−取得時利益剰余金、振替額＝取得後増加額−親会社帰属分（残差）／結果: 期首利益剰余金 500円・取得後増加額 300円・非支配株主持分への振替 60円</t>
  </si>
  <si>
    <t>packages[s].bs.BS430=700; packages[s].dividendsPaidToOwners=100; group.subsidiaries[s].acquisition.retainedEarnings=200; group.subsidiaries[s].ownershipRatio=0.8</t>
  </si>
  <si>
    <t>E-CAP-s-03</t>
  </si>
  <si>
    <t>E-02</t>
  </si>
  <si>
    <t>のれん償却</t>
  </si>
  <si>
    <t>入力: のれん 360円・償却年数 10年・当期首までの経過年数 1年／算式: 年間償却額＝のれん÷償却年数（端数は最終年度）、期首償却累計＝年間償却額の経過年数分／結果: 年間償却額 36円・期首償却累計 36円</t>
  </si>
  <si>
    <t>group.subsidiaries[s].acquisition.goodwillAmortYears=10; group.subsidiaries[s].acquisition.elapsedYearsAtPeriodStart=1</t>
  </si>
  <si>
    <t>E-CAP-s-04</t>
  </si>
  <si>
    <t>入力: のれん 360円・償却年数 10年・当期首までの経過年数 1年／算式: 当期償却額＝年間償却額（最終年度は のれん−年間償却額×(償却年数−1) の残額）／結果: 当期償却額 36円・期末のれん残高 288円</t>
  </si>
  <si>
    <t>E-ICB-01</t>
  </si>
  <si>
    <t>E-04</t>
  </si>
  <si>
    <t>債権債務の消去</t>
  </si>
  <si>
    <t>入力: P社の債権 500円・S社の債務 480円（売掛金と買掛金）／算式: 消去額＝両社の計上額の少ない方／結果: 480円 を消去し、差額 20円 は差異一覧へ</t>
  </si>
  <si>
    <t>packages[p].intercompany.receivables[s/trade]=500; packages[s].intercompany.payables[p/trade]=480</t>
  </si>
  <si>
    <t>E-ICT-01</t>
  </si>
  <si>
    <t>E-05</t>
  </si>
  <si>
    <t>取引高の消去</t>
  </si>
  <si>
    <t>入力: S社の売上高 900円・P社の仕入高 900円／算式: 消去額＝両社の計上額の少ない方／結果: 900円 を消去</t>
  </si>
  <si>
    <t>packages[s].intercompany.sales[p]=900; packages[p].intercompany.purchases[s]=900</t>
  </si>
  <si>
    <t>E-DIV-s-01</t>
  </si>
  <si>
    <t>E-08</t>
  </si>
  <si>
    <t>配当の消去</t>
  </si>
  <si>
    <t>入力: S社 の当期配当総額 100円・持分比率 0.8・親会社の受取配当金計上額 80円／算式: 親会社受取分＝配当総額×持分比率、非支配株主分＝配当総額−親会社受取分（残差）、消去額＝親会社受取分と計上額の少ない方／結果: 親会社受取分 80円・消去 80円・非支配株主分 20円</t>
  </si>
  <si>
    <t>packages[s].dividendsPaidToOwners=100; group.subsidiaries[s].ownershipRatio=0.8; packages[p].intercompany.dividendsReceived[s]=80</t>
  </si>
  <si>
    <t>E-URI-01</t>
  </si>
  <si>
    <t>E-06</t>
  </si>
  <si>
    <t>未実現利益の消去</t>
  </si>
  <si>
    <t>入力: P社 が保有する S社 からの期末在庫 200円・売上総利益率 0.25（上流取引（子会社から親会社等への販売））／算式: 未実現利益＝期末在庫×売上総利益率（全額消去）／結果: 50円 を消去</t>
  </si>
  <si>
    <t>packages[p].endingInventoryFromGroup[s].inventoryAmount=200; packages[p].endingInventoryFromGroup[s].marginRatio=0.25</t>
  </si>
  <si>
    <t>E-URI-02</t>
  </si>
  <si>
    <t>入力: 未実現利益 50円・S社 の持分比率 0.8／算式: 非支配株主負担＝未実現利益−親会社負担分（残差）／結果: 非支配株主負担 10円</t>
  </si>
  <si>
    <t>group.subsidiaries[s].ownershipRatio=0.8; packages[p].endingInventoryFromGroup[s].inventoryAmount=200</t>
  </si>
  <si>
    <t>E-NCI-s-01</t>
  </si>
  <si>
    <t>E-03</t>
  </si>
  <si>
    <t>非支配株主への按分</t>
  </si>
  <si>
    <t>入力: S社 の個別当期純利益 300円・持分比率 0.8／算式: 非支配株主帰属分＝個別当期純利益−親会社帰属分（残差）／S社が販売元の上流取引に係る非支配株主負担は別仕訳（E-URI-02）／結果: 非支配株主帰属分 60円</t>
  </si>
  <si>
    <t>packages[s].pl.netIncome=300; group.subsidiaries[s].ownershipRatio=0.8</t>
  </si>
  <si>
    <t>E-EQM-a-01</t>
  </si>
  <si>
    <t>E-07</t>
  </si>
  <si>
    <t>持分法</t>
  </si>
  <si>
    <t>入力: A社 の当期純利益 200円・持分比率 0.3・投資簿価 300円／算式: 当期取込額＝当期純利益×持分比率（修正後の投資簿価がゼロを下回る場合は打切り）／結果: 当期取込額 60円</t>
  </si>
  <si>
    <t>group.associates[a].investeeNetIncome=200; group.associates[a].ownershipRatio=0.3; group.associates[a].investmentBookValue=300</t>
  </si>
  <si>
    <t>E-EQM-a-02</t>
  </si>
  <si>
    <t>入力: A社 から受け取った配当 30円／算式: 受取配当金を投資勘定の減額へ振り替える（取込利益との二重計上を防ぐ）／結果: 関連会社株式を 30円 減額</t>
  </si>
  <si>
    <t>group.associates[a].dividendsReceivedFromInvestee=30</t>
  </si>
  <si>
    <t>E-EQM-a-03</t>
  </si>
  <si>
    <t>入力: A社 に係る過年度の取込累計額 45円／算式: 開始仕訳として投資勘定と利益剰余金に反映／結果: 45円 を反映</t>
  </si>
  <si>
    <t>group.associates[a].priorEquityPickupCumulative=45</t>
  </si>
  <si>
    <t>E-CLS-01</t>
  </si>
  <si>
    <t>E-09</t>
  </si>
  <si>
    <t>精算表振替</t>
  </si>
  <si>
    <t>入力: 全修正仕訳の損益への影響額／算式: 親会社株主に帰属する当期純利益の増減＝収益側の効果−費用側の効果−非支配株主帰属分／結果: △186円 を利益剰余金へ振り替え（相手側は精算表技術行）</t>
  </si>
  <si>
    <t>worksheet.entries[].lines[].effect=-186</t>
  </si>
  <si>
    <t>PLLINK</t>
  </si>
  <si>
    <t>精算表技術行</t>
  </si>
  <si>
    <t>P社　連結精算表</t>
  </si>
  <si>
    <t>単純合算</t>
  </si>
  <si>
    <t>修正</t>
  </si>
  <si>
    <t>連結</t>
  </si>
  <si>
    <t>適用仕訳</t>
  </si>
  <si>
    <t>E-CAP-s-01 E-CAP-s-03 E-CAP-s-04</t>
  </si>
  <si>
    <t>E-EQM-a-01 E-EQM-a-02 E-EQM-a-03</t>
  </si>
  <si>
    <t>E-CAP-s-01 E-CAP-s-02 E-CAP-s-03 E-DIV-s-01 E-EQM-a-03 E-CLS-01</t>
  </si>
  <si>
    <t>E-CAP-s-01 E-CAP-s-02 E-DIV-s-01 E-URI-02 E-NCI-s-01</t>
  </si>
  <si>
    <t>E-ICT-01 E-URI-01</t>
  </si>
  <si>
    <t>E-DIV-s-01 E-EQM-a-02</t>
  </si>
  <si>
    <t>E-URI-02 E-NCI-s-01</t>
  </si>
  <si>
    <t>検算：資産合計</t>
  </si>
  <si>
    <t>検算：負債純資産合計</t>
  </si>
  <si>
    <t>検算：差額（0であること）</t>
  </si>
  <si>
    <t>連結当期純利益</t>
  </si>
  <si>
    <t>うち非支配株主に帰属</t>
  </si>
  <si>
    <t>うち親会社株主に帰属</t>
  </si>
  <si>
    <t>P社　差異一覧（要調査）</t>
  </si>
  <si>
    <t>ID</t>
  </si>
  <si>
    <t>種別</t>
  </si>
  <si>
    <t>一方</t>
  </si>
  <si>
    <t>金額</t>
  </si>
  <si>
    <t>他方</t>
  </si>
  <si>
    <t>差額</t>
  </si>
  <si>
    <t>D-ICB-01</t>
  </si>
  <si>
    <t>ic-balance-mismatch</t>
  </si>
  <si>
    <t>P社の債権とS社の債務（売掛金と買掛金）。グループ内の金額が一致していません。原因は推定していません。両社への残高確認および計上時点の差異の調査が必要です。</t>
  </si>
  <si>
    <t>P社　連結財務諸表の主要数値</t>
  </si>
  <si>
    <t>キー</t>
  </si>
  <si>
    <t>参照行</t>
  </si>
  <si>
    <t>cons.bs.totalAssets</t>
  </si>
  <si>
    <t>資産合計</t>
  </si>
  <si>
    <t>derived</t>
  </si>
  <si>
    <t>cons.bs.totalLiabAndEquity</t>
  </si>
  <si>
    <t>負債純資産合計</t>
  </si>
  <si>
    <t>cons.bs.goodwill</t>
  </si>
  <si>
    <t>cons.bs.nci</t>
  </si>
  <si>
    <t>cons.bs.retainedEarnings</t>
  </si>
  <si>
    <t>cons.pl.sales</t>
  </si>
  <si>
    <t>cons.pl.netIncome</t>
  </si>
  <si>
    <t>当期純利益</t>
  </si>
  <si>
    <t>cons.pl.netIncomeParent</t>
  </si>
  <si>
    <t>親会社株主に帰属する当期純利益</t>
  </si>
  <si>
    <t>cons.pl.netIncomeNci</t>
  </si>
  <si>
    <t>P社　チェックリスト</t>
  </si>
  <si>
    <t>状態</t>
  </si>
  <si>
    <t>補足</t>
  </si>
  <si>
    <t>C-01</t>
  </si>
  <si>
    <t>各社の個別貸借対照表の貸借が一致している</t>
  </si>
  <si>
    <t>自動: 適合</t>
  </si>
  <si>
    <t>一致しない個別財務諸表は計算前に差し戻されます。</t>
  </si>
  <si>
    <t>C-02</t>
  </si>
  <si>
    <t>投資簿価と親会社の子会社株式が突合している</t>
  </si>
  <si>
    <t>一致しない場合は資本連結の前提が崩れるため計算しません。</t>
  </si>
  <si>
    <t>C-03</t>
  </si>
  <si>
    <t>グループ内の債権債務に差異がない</t>
  </si>
  <si>
    <t>自動: 要確認</t>
  </si>
  <si>
    <t>差異がある場合は消去額を少ない方に合わせ、差額を差異一覧に残します。</t>
  </si>
  <si>
    <t>C-04</t>
  </si>
  <si>
    <t>グループ内の取引高に差異がない</t>
  </si>
  <si>
    <t>C-05</t>
  </si>
  <si>
    <t>子会社からの受取配当が持分比率と整合している</t>
  </si>
  <si>
    <t>整合しない場合は消去額を親会社の計上額までとし、差額を差異一覧に残します。</t>
  </si>
  <si>
    <t>C-06</t>
  </si>
  <si>
    <t>のれんの償却年数と経過年数が実態と合っている</t>
  </si>
  <si>
    <t>要確認</t>
  </si>
  <si>
    <t>取得時の資料（株式譲渡契約・取得時の純資産）と突合してください。</t>
  </si>
  <si>
    <t>C-07</t>
  </si>
  <si>
    <t>期末内部在庫の売上総利益率の根拠がある</t>
  </si>
  <si>
    <t>販売側の当期実績である旨と、算定根拠の資料を確認してください。</t>
  </si>
  <si>
    <t>C-08</t>
  </si>
  <si>
    <t>関連会社の当期純利益・配当・過年度取込累計を入手している</t>
  </si>
  <si>
    <t>関連会社の決算書または報告資料と突合してください。</t>
  </si>
  <si>
    <t>C-09</t>
  </si>
  <si>
    <t>決算期のズレに対する仮決算の要否を検討した</t>
  </si>
  <si>
    <t>決算日が異なる子会社がある場合、仮決算または重要な取引の調整の要否を確認してください。</t>
  </si>
  <si>
    <t>C-10</t>
  </si>
  <si>
    <t>連結修正に係る繰延税金は非搭載（税理士確認事項）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</si>
</sst>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△#,##0"/>
  </numFmts>
  <fonts count="7" x14ac:knownFonts="1">
    <font>
      <color theme="1"/>
      <family val="2"/>
      <scheme val="minor"/>
      <sz val="11"/>
      <name val="Calibri"/>
    </font>
    <font>
      <b/>
      <color rgb="FF1A1A1A"/>
      <sz val="14"/>
      <name val="Yu Gothic"/>
    </font>
    <font>
      <color rgb="FF6B7280"/>
      <sz val="9"/>
      <name val="Yu Gothic"/>
    </font>
    <font>
      <b/>
      <color rgb="FFFFFFFF"/>
      <sz val="10"/>
      <name val="Yu Gothic"/>
    </font>
    <font>
      <sz val="10"/>
      <name val="Yu Gothic"/>
    </font>
    <font>
      <b/>
      <sz val="10"/>
      <name val="Yu Gothic"/>
    </font>
    <font>
      <b/>
      <color rgb="FF9B2C1E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24406B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5DAE2"/>
      </left>
      <right style="thin">
        <color rgb="FFD5DAE2"/>
      </right>
      <top style="thin">
        <color rgb="FFD5DAE2"/>
      </top>
      <bottom style="thin">
        <color rgb="FFD5DAE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64" fontId="5" fillId="3" borderId="1" xfId="0" applyNumberFormat="1" applyFont="1" applyFill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10" customWidth="1"/>
  </cols>
  <sheetData>
    <row r="1" ht="22" customHeight="1" spans="1:2" s="1" customFormat="1" x14ac:dyDescent="0.25">
      <c r="A1" s="1" t="s">
        <v>0</v>
      </c>
      <c r="B1" s="1"/>
    </row>
    <row r="2" spans="1:2" s="2" customFormat="1" x14ac:dyDescent="0.25">
      <c r="A2" s="2" t="s">
        <v>1</v>
      </c>
      <c r="B2" s="2"/>
    </row>
    <row r="4" spans="1:2" s="3" customFormat="1" x14ac:dyDescent="0.25">
      <c r="A4" s="4" t="s">
        <v>2</v>
      </c>
      <c r="B4" s="4" t="s">
        <v>3</v>
      </c>
    </row>
    <row r="5" spans="1:2" x14ac:dyDescent="0.25">
      <c r="A5" s="5" t="s">
        <v>4</v>
      </c>
      <c r="B5" s="5" t="s">
        <v>5</v>
      </c>
    </row>
    <row r="6" spans="1:2" x14ac:dyDescent="0.25">
      <c r="A6" s="6" t="s">
        <v>6</v>
      </c>
      <c r="B6" s="6" t="s">
        <v>7</v>
      </c>
    </row>
    <row r="7" spans="1:2" x14ac:dyDescent="0.25">
      <c r="A7" s="5" t="s">
        <v>8</v>
      </c>
      <c r="B7" s="5" t="s">
        <v>9</v>
      </c>
    </row>
    <row r="8" spans="1:2" x14ac:dyDescent="0.25">
      <c r="A8" s="6" t="s">
        <v>10</v>
      </c>
      <c r="B8" s="6" t="s">
        <v>11</v>
      </c>
    </row>
    <row r="9" spans="1:2" x14ac:dyDescent="0.25">
      <c r="A9" s="5" t="s">
        <v>12</v>
      </c>
      <c r="B9" s="5" t="s">
        <v>13</v>
      </c>
    </row>
    <row r="10" spans="1:2" x14ac:dyDescent="0.25">
      <c r="A10" s="6" t="s">
        <v>14</v>
      </c>
      <c r="B10" s="6" t="s">
        <v>15</v>
      </c>
    </row>
    <row r="11" spans="1:2" x14ac:dyDescent="0.25">
      <c r="A11" s="5" t="s">
        <v>16</v>
      </c>
      <c r="B11" s="5" t="s">
        <v>17</v>
      </c>
    </row>
    <row r="12" spans="1:2" x14ac:dyDescent="0.25">
      <c r="A12" s="6" t="s">
        <v>18</v>
      </c>
      <c r="B12" s="6" t="s">
        <v>19</v>
      </c>
    </row>
    <row r="13" spans="1:2" x14ac:dyDescent="0.25">
      <c r="A13" s="5" t="s">
        <v>20</v>
      </c>
      <c r="B13" s="5" t="s">
        <v>21</v>
      </c>
    </row>
    <row r="14" spans="1:2" x14ac:dyDescent="0.25">
      <c r="A14" s="6" t="s">
        <v>22</v>
      </c>
      <c r="B14" s="6" t="s">
        <v>17</v>
      </c>
    </row>
    <row r="15" spans="1:2" x14ac:dyDescent="0.25">
      <c r="A15" s="5" t="s">
        <v>22</v>
      </c>
      <c r="B15" s="5" t="s">
        <v>23</v>
      </c>
    </row>
    <row r="16" spans="1:2" x14ac:dyDescent="0.25">
      <c r="A16" s="6" t="s">
        <v>22</v>
      </c>
      <c r="B16" s="6" t="s">
        <v>24</v>
      </c>
    </row>
    <row r="17" spans="1:2" x14ac:dyDescent="0.25">
      <c r="A17" s="5" t="s">
        <v>22</v>
      </c>
      <c r="B17" s="5" t="s">
        <v>25</v>
      </c>
    </row>
    <row r="18" spans="1:2" x14ac:dyDescent="0.25">
      <c r="A18" s="6" t="s">
        <v>22</v>
      </c>
      <c r="B18" s="6" t="s">
        <v>26</v>
      </c>
    </row>
    <row r="19" spans="1:2" x14ac:dyDescent="0.25">
      <c r="A19" s="5" t="s">
        <v>22</v>
      </c>
      <c r="B19" s="5" t="s">
        <v>27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6" customWidth="1"/>
    <col min="3" max="3" width="16" customWidth="1"/>
    <col min="4" max="4" width="10" customWidth="1"/>
    <col min="5" max="5" width="16" customWidth="1"/>
    <col min="6" max="7" width="14" customWidth="1"/>
  </cols>
  <sheetData>
    <row r="1" ht="22" customHeight="1" spans="1:7" s="1" customFormat="1" x14ac:dyDescent="0.25">
      <c r="A1" s="1" t="s">
        <v>28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spans="1:7" s="3" customFormat="1" x14ac:dyDescent="0.25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</row>
    <row r="5" spans="1:7" x14ac:dyDescent="0.25">
      <c r="A5" s="5" t="s">
        <v>36</v>
      </c>
      <c r="B5" s="5" t="s">
        <v>37</v>
      </c>
      <c r="C5" s="5" t="s">
        <v>38</v>
      </c>
    </row>
    <row r="6" spans="1:7" x14ac:dyDescent="0.25">
      <c r="A6" s="6" t="s">
        <v>39</v>
      </c>
      <c r="B6" s="6" t="s">
        <v>40</v>
      </c>
      <c r="C6" s="6" t="s">
        <v>41</v>
      </c>
      <c r="D6" s="6" t="s">
        <v>42</v>
      </c>
      <c r="E6" s="7">
        <v>1000</v>
      </c>
      <c r="F6" s="7">
        <v>10</v>
      </c>
      <c r="G6" s="7">
        <v>1</v>
      </c>
    </row>
    <row r="7" spans="1:7" x14ac:dyDescent="0.25">
      <c r="A7" s="5" t="s">
        <v>43</v>
      </c>
      <c r="B7" s="5" t="s">
        <v>44</v>
      </c>
      <c r="C7" s="5" t="s">
        <v>45</v>
      </c>
      <c r="D7" s="5" t="s">
        <v>46</v>
      </c>
      <c r="E7" s="8">
        <v>300</v>
      </c>
    </row>
  </sheetData>
  <autoFilter ref="A4:G7"/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28" customWidth="1"/>
    <col min="4" max="5" width="16" customWidth="1"/>
  </cols>
  <sheetData>
    <row r="1" ht="22" customHeight="1" spans="1:5" s="1" customFormat="1" x14ac:dyDescent="0.25">
      <c r="A1" s="1" t="s">
        <v>47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31</v>
      </c>
      <c r="B4" s="4" t="s">
        <v>48</v>
      </c>
      <c r="C4" s="4" t="s">
        <v>49</v>
      </c>
      <c r="D4" s="4" t="s">
        <v>37</v>
      </c>
      <c r="E4" s="4" t="s">
        <v>40</v>
      </c>
    </row>
    <row r="5" spans="1:5" x14ac:dyDescent="0.25">
      <c r="A5" s="5" t="s">
        <v>50</v>
      </c>
      <c r="B5" s="5" t="s">
        <v>51</v>
      </c>
      <c r="C5" s="5" t="s">
        <v>52</v>
      </c>
      <c r="D5" s="8">
        <v>1200</v>
      </c>
      <c r="E5" s="8">
        <v>700</v>
      </c>
    </row>
    <row r="6" spans="1:5" x14ac:dyDescent="0.25">
      <c r="A6" s="6" t="s">
        <v>50</v>
      </c>
      <c r="B6" s="6" t="s">
        <v>53</v>
      </c>
      <c r="C6" s="6" t="s">
        <v>54</v>
      </c>
      <c r="D6" s="7">
        <v>500</v>
      </c>
      <c r="E6" s="7">
        <v>300</v>
      </c>
    </row>
    <row r="7" spans="1:5" x14ac:dyDescent="0.25">
      <c r="A7" s="5" t="s">
        <v>50</v>
      </c>
      <c r="B7" s="5" t="s">
        <v>55</v>
      </c>
      <c r="C7" s="5" t="s">
        <v>56</v>
      </c>
      <c r="D7" s="8">
        <v>600</v>
      </c>
      <c r="E7" s="8">
        <v>400</v>
      </c>
    </row>
    <row r="8" spans="1:5" x14ac:dyDescent="0.25">
      <c r="A8" s="6" t="s">
        <v>50</v>
      </c>
      <c r="B8" s="6" t="s">
        <v>57</v>
      </c>
      <c r="C8" s="6" t="s">
        <v>58</v>
      </c>
      <c r="D8" s="7">
        <v>0</v>
      </c>
      <c r="E8" s="7">
        <v>0</v>
      </c>
    </row>
    <row r="9" spans="1:5" x14ac:dyDescent="0.25">
      <c r="A9" s="5" t="s">
        <v>50</v>
      </c>
      <c r="B9" s="5" t="s">
        <v>59</v>
      </c>
      <c r="C9" s="5" t="s">
        <v>60</v>
      </c>
      <c r="D9" s="8">
        <v>0</v>
      </c>
      <c r="E9" s="8">
        <v>0</v>
      </c>
    </row>
    <row r="10" spans="1:5" x14ac:dyDescent="0.25">
      <c r="A10" s="6" t="s">
        <v>50</v>
      </c>
      <c r="B10" s="6" t="s">
        <v>61</v>
      </c>
      <c r="C10" s="6" t="s">
        <v>62</v>
      </c>
      <c r="D10" s="7">
        <v>1700</v>
      </c>
      <c r="E10" s="7">
        <v>600</v>
      </c>
    </row>
    <row r="11" spans="1:5" x14ac:dyDescent="0.25">
      <c r="A11" s="5" t="s">
        <v>50</v>
      </c>
      <c r="B11" s="5" t="s">
        <v>63</v>
      </c>
      <c r="C11" s="5" t="s">
        <v>64</v>
      </c>
      <c r="D11" s="8">
        <v>0</v>
      </c>
      <c r="E11" s="8">
        <v>0</v>
      </c>
    </row>
    <row r="12" spans="1:5" x14ac:dyDescent="0.25">
      <c r="A12" s="6" t="s">
        <v>50</v>
      </c>
      <c r="B12" s="6" t="s">
        <v>65</v>
      </c>
      <c r="C12" s="6" t="s">
        <v>66</v>
      </c>
      <c r="D12" s="7">
        <v>1000</v>
      </c>
      <c r="E12" s="7">
        <v>0</v>
      </c>
    </row>
    <row r="13" spans="1:5" x14ac:dyDescent="0.25">
      <c r="A13" s="5" t="s">
        <v>50</v>
      </c>
      <c r="B13" s="5" t="s">
        <v>67</v>
      </c>
      <c r="C13" s="5" t="s">
        <v>68</v>
      </c>
      <c r="D13" s="8">
        <v>300</v>
      </c>
      <c r="E13" s="8">
        <v>0</v>
      </c>
    </row>
    <row r="14" spans="1:5" x14ac:dyDescent="0.25">
      <c r="A14" s="6" t="s">
        <v>50</v>
      </c>
      <c r="B14" s="6" t="s">
        <v>69</v>
      </c>
      <c r="C14" s="6" t="s">
        <v>70</v>
      </c>
      <c r="D14" s="7">
        <v>0</v>
      </c>
      <c r="E14" s="7">
        <v>0</v>
      </c>
    </row>
    <row r="15" spans="1:5" x14ac:dyDescent="0.25">
      <c r="A15" s="5" t="s">
        <v>50</v>
      </c>
      <c r="B15" s="5" t="s">
        <v>71</v>
      </c>
      <c r="C15" s="5" t="s">
        <v>72</v>
      </c>
      <c r="D15" s="8">
        <v>700</v>
      </c>
      <c r="E15" s="8">
        <v>480</v>
      </c>
    </row>
    <row r="16" spans="1:5" x14ac:dyDescent="0.25">
      <c r="A16" s="6" t="s">
        <v>50</v>
      </c>
      <c r="B16" s="6" t="s">
        <v>73</v>
      </c>
      <c r="C16" s="6" t="s">
        <v>74</v>
      </c>
      <c r="D16" s="7">
        <v>1100</v>
      </c>
      <c r="E16" s="7">
        <v>220</v>
      </c>
    </row>
    <row r="17" spans="1:5" x14ac:dyDescent="0.25">
      <c r="A17" s="5" t="s">
        <v>50</v>
      </c>
      <c r="B17" s="5" t="s">
        <v>75</v>
      </c>
      <c r="C17" s="5" t="s">
        <v>76</v>
      </c>
      <c r="D17" s="8">
        <v>0</v>
      </c>
      <c r="E17" s="8">
        <v>0</v>
      </c>
    </row>
    <row r="18" spans="1:5" x14ac:dyDescent="0.25">
      <c r="A18" s="6" t="s">
        <v>50</v>
      </c>
      <c r="B18" s="6" t="s">
        <v>77</v>
      </c>
      <c r="C18" s="6" t="s">
        <v>78</v>
      </c>
      <c r="D18" s="7">
        <v>2000</v>
      </c>
      <c r="E18" s="7">
        <v>600</v>
      </c>
    </row>
    <row r="19" spans="1:5" x14ac:dyDescent="0.25">
      <c r="A19" s="5" t="s">
        <v>50</v>
      </c>
      <c r="B19" s="5" t="s">
        <v>79</v>
      </c>
      <c r="C19" s="5" t="s">
        <v>80</v>
      </c>
      <c r="D19" s="8">
        <v>500</v>
      </c>
      <c r="E19" s="8">
        <v>0</v>
      </c>
    </row>
    <row r="20" spans="1:5" x14ac:dyDescent="0.25">
      <c r="A20" s="6" t="s">
        <v>50</v>
      </c>
      <c r="B20" s="6" t="s">
        <v>81</v>
      </c>
      <c r="C20" s="6" t="s">
        <v>82</v>
      </c>
      <c r="D20" s="7">
        <v>1000</v>
      </c>
      <c r="E20" s="7">
        <v>700</v>
      </c>
    </row>
    <row r="21" spans="1:5" x14ac:dyDescent="0.25">
      <c r="A21" s="5" t="s">
        <v>50</v>
      </c>
      <c r="B21" s="5" t="s">
        <v>83</v>
      </c>
      <c r="C21" s="5" t="s">
        <v>84</v>
      </c>
      <c r="D21" s="8">
        <v>0</v>
      </c>
      <c r="E21" s="8">
        <v>0</v>
      </c>
    </row>
    <row r="22" spans="1:5" x14ac:dyDescent="0.25">
      <c r="A22" s="6" t="s">
        <v>85</v>
      </c>
      <c r="B22" s="6" t="s">
        <v>86</v>
      </c>
      <c r="C22" s="6" t="s">
        <v>87</v>
      </c>
      <c r="D22" s="7">
        <v>4000</v>
      </c>
      <c r="E22" s="7">
        <v>1600</v>
      </c>
    </row>
    <row r="23" spans="1:5" x14ac:dyDescent="0.25">
      <c r="A23" s="5" t="s">
        <v>85</v>
      </c>
      <c r="B23" s="5" t="s">
        <v>88</v>
      </c>
      <c r="C23" s="5" t="s">
        <v>89</v>
      </c>
      <c r="D23" s="8">
        <v>2600</v>
      </c>
      <c r="E23" s="8">
        <v>1000</v>
      </c>
    </row>
    <row r="24" spans="1:5" x14ac:dyDescent="0.25">
      <c r="A24" s="6" t="s">
        <v>85</v>
      </c>
      <c r="B24" s="6" t="s">
        <v>90</v>
      </c>
      <c r="C24" s="6" t="s">
        <v>91</v>
      </c>
      <c r="D24" s="7">
        <v>900</v>
      </c>
      <c r="E24" s="7">
        <v>280</v>
      </c>
    </row>
    <row r="25" spans="1:5" x14ac:dyDescent="0.25">
      <c r="A25" s="5" t="s">
        <v>85</v>
      </c>
      <c r="B25" s="5" t="s">
        <v>92</v>
      </c>
      <c r="C25" s="5" t="s">
        <v>93</v>
      </c>
      <c r="D25" s="8">
        <v>0</v>
      </c>
      <c r="E25" s="8">
        <v>0</v>
      </c>
    </row>
    <row r="26" spans="1:5" x14ac:dyDescent="0.25">
      <c r="A26" s="6" t="s">
        <v>85</v>
      </c>
      <c r="B26" s="6" t="s">
        <v>94</v>
      </c>
      <c r="C26" s="6" t="s">
        <v>95</v>
      </c>
      <c r="D26" s="7">
        <v>110</v>
      </c>
      <c r="E26" s="7">
        <v>0</v>
      </c>
    </row>
    <row r="27" spans="1:5" x14ac:dyDescent="0.25">
      <c r="A27" s="5" t="s">
        <v>85</v>
      </c>
      <c r="B27" s="5" t="s">
        <v>96</v>
      </c>
      <c r="C27" s="5" t="s">
        <v>97</v>
      </c>
      <c r="D27" s="8">
        <v>0</v>
      </c>
      <c r="E27" s="8">
        <v>0</v>
      </c>
    </row>
    <row r="28" spans="1:5" x14ac:dyDescent="0.25">
      <c r="A28" s="6" t="s">
        <v>85</v>
      </c>
      <c r="B28" s="6" t="s">
        <v>98</v>
      </c>
      <c r="C28" s="6" t="s">
        <v>99</v>
      </c>
      <c r="D28" s="7">
        <v>0</v>
      </c>
      <c r="E28" s="7">
        <v>0</v>
      </c>
    </row>
    <row r="29" spans="1:5" x14ac:dyDescent="0.25">
      <c r="A29" s="5" t="s">
        <v>85</v>
      </c>
      <c r="B29" s="5" t="s">
        <v>100</v>
      </c>
      <c r="C29" s="5" t="s">
        <v>101</v>
      </c>
      <c r="D29" s="8">
        <v>0</v>
      </c>
      <c r="E29" s="8">
        <v>0</v>
      </c>
    </row>
    <row r="30" spans="1:5" x14ac:dyDescent="0.25">
      <c r="A30" s="6" t="s">
        <v>85</v>
      </c>
      <c r="B30" s="6" t="s">
        <v>102</v>
      </c>
      <c r="C30" s="6" t="s">
        <v>103</v>
      </c>
      <c r="D30" s="7">
        <v>110</v>
      </c>
      <c r="E30" s="7">
        <v>20</v>
      </c>
    </row>
    <row r="31" spans="1:5" x14ac:dyDescent="0.25">
      <c r="A31" s="5" t="s">
        <v>85</v>
      </c>
      <c r="B31" s="5" t="s">
        <v>104</v>
      </c>
      <c r="C31" s="5" t="s">
        <v>105</v>
      </c>
      <c r="D31" s="8">
        <v>0</v>
      </c>
      <c r="E31" s="8">
        <v>0</v>
      </c>
    </row>
    <row r="33" spans="1:5" s="9" customFormat="1" x14ac:dyDescent="0.25">
      <c r="A33" s="10" t="s">
        <v>106</v>
      </c>
      <c r="B33" s="10" t="s">
        <v>107</v>
      </c>
      <c r="C33" s="10" t="s">
        <v>108</v>
      </c>
      <c r="D33" s="10">
        <f>SUM(D5,D6,D7,D8,D9,D10,D11,D12,D13,D14)-SUM(D15,D16,D17,D18,D19,D20,D21)</f>
        <v>0</v>
      </c>
      <c r="E33" s="10">
        <f>SUM(E5,E6,E7,E8,E9,E10,E11,E12,E13,E14)-SUM(E15,E16,E17,E18,E19,E20,E21)</f>
        <v>0</v>
      </c>
    </row>
  </sheetData>
  <autoFilter ref="A4:E33"/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18" customWidth="1"/>
    <col min="4" max="4" width="12" customWidth="1"/>
    <col min="5" max="5" width="24" customWidth="1"/>
    <col min="6" max="7" width="16" customWidth="1"/>
    <col min="8" max="8" width="80" customWidth="1"/>
    <col min="9" max="9" width="60" customWidth="1"/>
    <col min="10" max="10" width="12" customWidth="1"/>
  </cols>
  <sheetData>
    <row r="1" ht="22" customHeight="1" spans="1:10" s="1" customFormat="1" x14ac:dyDescent="0.25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s="3" customFormat="1" x14ac:dyDescent="0.25">
      <c r="A4" s="4" t="s">
        <v>110</v>
      </c>
      <c r="B4" s="4" t="s">
        <v>111</v>
      </c>
      <c r="C4" s="4" t="s">
        <v>31</v>
      </c>
      <c r="D4" s="4" t="s">
        <v>48</v>
      </c>
      <c r="E4" s="4" t="s">
        <v>49</v>
      </c>
      <c r="F4" s="4" t="s">
        <v>112</v>
      </c>
      <c r="G4" s="4" t="s">
        <v>113</v>
      </c>
      <c r="H4" s="4" t="s">
        <v>114</v>
      </c>
      <c r="I4" s="4" t="s">
        <v>115</v>
      </c>
      <c r="J4" s="4" t="s">
        <v>116</v>
      </c>
    </row>
    <row r="5" spans="1:10" x14ac:dyDescent="0.25">
      <c r="A5" s="5" t="s">
        <v>117</v>
      </c>
      <c r="B5" s="5" t="s">
        <v>118</v>
      </c>
      <c r="C5" s="5" t="s">
        <v>119</v>
      </c>
      <c r="D5" s="5" t="s">
        <v>77</v>
      </c>
      <c r="E5" s="5" t="s">
        <v>78</v>
      </c>
      <c r="F5" s="8">
        <v>600</v>
      </c>
      <c r="H5" s="5" t="s">
        <v>120</v>
      </c>
      <c r="I5" s="5" t="s">
        <v>121</v>
      </c>
      <c r="J5" s="5" t="s">
        <v>122</v>
      </c>
    </row>
    <row r="6" spans="1:10" x14ac:dyDescent="0.25">
      <c r="A6" s="6" t="s">
        <v>107</v>
      </c>
      <c r="B6" s="6" t="s">
        <v>107</v>
      </c>
      <c r="C6" s="6" t="s">
        <v>107</v>
      </c>
      <c r="D6" s="6" t="s">
        <v>81</v>
      </c>
      <c r="E6" s="6" t="s">
        <v>82</v>
      </c>
      <c r="F6" s="7">
        <v>200</v>
      </c>
      <c r="H6" s="6" t="s">
        <v>107</v>
      </c>
      <c r="I6" s="6" t="s">
        <v>107</v>
      </c>
      <c r="J6" s="6" t="s">
        <v>107</v>
      </c>
    </row>
    <row r="7" spans="1:10" x14ac:dyDescent="0.25">
      <c r="A7" s="5" t="s">
        <v>107</v>
      </c>
      <c r="B7" s="5" t="s">
        <v>107</v>
      </c>
      <c r="C7" s="5" t="s">
        <v>107</v>
      </c>
      <c r="D7" s="5" t="s">
        <v>63</v>
      </c>
      <c r="E7" s="5" t="s">
        <v>64</v>
      </c>
      <c r="F7" s="8">
        <v>360</v>
      </c>
      <c r="H7" s="5" t="s">
        <v>107</v>
      </c>
      <c r="I7" s="5" t="s">
        <v>107</v>
      </c>
      <c r="J7" s="5" t="s">
        <v>107</v>
      </c>
    </row>
    <row r="8" spans="1:10" x14ac:dyDescent="0.25">
      <c r="A8" s="6" t="s">
        <v>107</v>
      </c>
      <c r="B8" s="6" t="s">
        <v>107</v>
      </c>
      <c r="C8" s="6" t="s">
        <v>107</v>
      </c>
      <c r="D8" s="6" t="s">
        <v>65</v>
      </c>
      <c r="E8" s="6" t="s">
        <v>66</v>
      </c>
      <c r="G8" s="7">
        <v>1000</v>
      </c>
      <c r="H8" s="6" t="s">
        <v>107</v>
      </c>
      <c r="I8" s="6" t="s">
        <v>107</v>
      </c>
      <c r="J8" s="6" t="s">
        <v>107</v>
      </c>
    </row>
    <row r="9" spans="1:10" x14ac:dyDescent="0.25">
      <c r="A9" s="5" t="s">
        <v>107</v>
      </c>
      <c r="B9" s="5" t="s">
        <v>107</v>
      </c>
      <c r="C9" s="5" t="s">
        <v>107</v>
      </c>
      <c r="D9" s="5" t="s">
        <v>83</v>
      </c>
      <c r="E9" s="5" t="s">
        <v>84</v>
      </c>
      <c r="G9" s="8">
        <v>160</v>
      </c>
      <c r="H9" s="5" t="s">
        <v>107</v>
      </c>
      <c r="I9" s="5" t="s">
        <v>107</v>
      </c>
      <c r="J9" s="5" t="s">
        <v>107</v>
      </c>
    </row>
    <row r="10" spans="1:10" x14ac:dyDescent="0.25">
      <c r="A10" s="6" t="s">
        <v>123</v>
      </c>
      <c r="B10" s="6" t="s">
        <v>118</v>
      </c>
      <c r="C10" s="6" t="s">
        <v>119</v>
      </c>
      <c r="D10" s="6" t="s">
        <v>81</v>
      </c>
      <c r="E10" s="6" t="s">
        <v>82</v>
      </c>
      <c r="F10" s="7">
        <v>60</v>
      </c>
      <c r="H10" s="6" t="s">
        <v>124</v>
      </c>
      <c r="I10" s="6" t="s">
        <v>125</v>
      </c>
      <c r="J10" s="6" t="s">
        <v>122</v>
      </c>
    </row>
    <row r="11" spans="1:10" x14ac:dyDescent="0.25">
      <c r="A11" s="5" t="s">
        <v>107</v>
      </c>
      <c r="B11" s="5" t="s">
        <v>107</v>
      </c>
      <c r="C11" s="5" t="s">
        <v>107</v>
      </c>
      <c r="D11" s="5" t="s">
        <v>83</v>
      </c>
      <c r="E11" s="5" t="s">
        <v>84</v>
      </c>
      <c r="G11" s="8">
        <v>60</v>
      </c>
      <c r="H11" s="5" t="s">
        <v>107</v>
      </c>
      <c r="I11" s="5" t="s">
        <v>107</v>
      </c>
      <c r="J11" s="5" t="s">
        <v>107</v>
      </c>
    </row>
    <row r="12" spans="1:10" x14ac:dyDescent="0.25">
      <c r="A12" s="6" t="s">
        <v>126</v>
      </c>
      <c r="B12" s="6" t="s">
        <v>127</v>
      </c>
      <c r="C12" s="6" t="s">
        <v>128</v>
      </c>
      <c r="D12" s="6" t="s">
        <v>81</v>
      </c>
      <c r="E12" s="6" t="s">
        <v>82</v>
      </c>
      <c r="F12" s="7">
        <v>36</v>
      </c>
      <c r="H12" s="6" t="s">
        <v>129</v>
      </c>
      <c r="I12" s="6" t="s">
        <v>130</v>
      </c>
      <c r="J12" s="6" t="s">
        <v>122</v>
      </c>
    </row>
    <row r="13" spans="1:10" x14ac:dyDescent="0.25">
      <c r="A13" s="5" t="s">
        <v>107</v>
      </c>
      <c r="B13" s="5" t="s">
        <v>107</v>
      </c>
      <c r="C13" s="5" t="s">
        <v>107</v>
      </c>
      <c r="D13" s="5" t="s">
        <v>63</v>
      </c>
      <c r="E13" s="5" t="s">
        <v>64</v>
      </c>
      <c r="G13" s="8">
        <v>36</v>
      </c>
      <c r="H13" s="5" t="s">
        <v>107</v>
      </c>
      <c r="I13" s="5" t="s">
        <v>107</v>
      </c>
      <c r="J13" s="5" t="s">
        <v>107</v>
      </c>
    </row>
    <row r="14" spans="1:10" x14ac:dyDescent="0.25">
      <c r="A14" s="6" t="s">
        <v>131</v>
      </c>
      <c r="B14" s="6" t="s">
        <v>127</v>
      </c>
      <c r="C14" s="6" t="s">
        <v>128</v>
      </c>
      <c r="D14" s="6" t="s">
        <v>92</v>
      </c>
      <c r="E14" s="6" t="s">
        <v>93</v>
      </c>
      <c r="F14" s="7">
        <v>36</v>
      </c>
      <c r="H14" s="6" t="s">
        <v>132</v>
      </c>
      <c r="I14" s="6" t="s">
        <v>130</v>
      </c>
      <c r="J14" s="6" t="s">
        <v>122</v>
      </c>
    </row>
    <row r="15" spans="1:10" x14ac:dyDescent="0.25">
      <c r="A15" s="5" t="s">
        <v>107</v>
      </c>
      <c r="B15" s="5" t="s">
        <v>107</v>
      </c>
      <c r="C15" s="5" t="s">
        <v>107</v>
      </c>
      <c r="D15" s="5" t="s">
        <v>63</v>
      </c>
      <c r="E15" s="5" t="s">
        <v>64</v>
      </c>
      <c r="G15" s="8">
        <v>36</v>
      </c>
      <c r="H15" s="5" t="s">
        <v>107</v>
      </c>
      <c r="I15" s="5" t="s">
        <v>107</v>
      </c>
      <c r="J15" s="5" t="s">
        <v>107</v>
      </c>
    </row>
    <row r="16" spans="1:10" x14ac:dyDescent="0.25">
      <c r="A16" s="6" t="s">
        <v>133</v>
      </c>
      <c r="B16" s="6" t="s">
        <v>134</v>
      </c>
      <c r="C16" s="6" t="s">
        <v>135</v>
      </c>
      <c r="D16" s="6" t="s">
        <v>71</v>
      </c>
      <c r="E16" s="6" t="s">
        <v>72</v>
      </c>
      <c r="F16" s="7">
        <v>480</v>
      </c>
      <c r="H16" s="6" t="s">
        <v>136</v>
      </c>
      <c r="I16" s="6" t="s">
        <v>137</v>
      </c>
      <c r="J16" s="6" t="s">
        <v>122</v>
      </c>
    </row>
    <row r="17" spans="1:10" x14ac:dyDescent="0.25">
      <c r="A17" s="5" t="s">
        <v>107</v>
      </c>
      <c r="B17" s="5" t="s">
        <v>107</v>
      </c>
      <c r="C17" s="5" t="s">
        <v>107</v>
      </c>
      <c r="D17" s="5" t="s">
        <v>53</v>
      </c>
      <c r="E17" s="5" t="s">
        <v>54</v>
      </c>
      <c r="G17" s="8">
        <v>480</v>
      </c>
      <c r="H17" s="5" t="s">
        <v>107</v>
      </c>
      <c r="I17" s="5" t="s">
        <v>107</v>
      </c>
      <c r="J17" s="5" t="s">
        <v>107</v>
      </c>
    </row>
    <row r="18" spans="1:10" x14ac:dyDescent="0.25">
      <c r="A18" s="6" t="s">
        <v>138</v>
      </c>
      <c r="B18" s="6" t="s">
        <v>139</v>
      </c>
      <c r="C18" s="6" t="s">
        <v>140</v>
      </c>
      <c r="D18" s="6" t="s">
        <v>86</v>
      </c>
      <c r="E18" s="6" t="s">
        <v>87</v>
      </c>
      <c r="F18" s="7">
        <v>900</v>
      </c>
      <c r="H18" s="6" t="s">
        <v>141</v>
      </c>
      <c r="I18" s="6" t="s">
        <v>142</v>
      </c>
      <c r="J18" s="6" t="s">
        <v>122</v>
      </c>
    </row>
    <row r="19" spans="1:10" x14ac:dyDescent="0.25">
      <c r="A19" s="5" t="s">
        <v>107</v>
      </c>
      <c r="B19" s="5" t="s">
        <v>107</v>
      </c>
      <c r="C19" s="5" t="s">
        <v>107</v>
      </c>
      <c r="D19" s="5" t="s">
        <v>88</v>
      </c>
      <c r="E19" s="5" t="s">
        <v>89</v>
      </c>
      <c r="G19" s="8">
        <v>900</v>
      </c>
      <c r="H19" s="5" t="s">
        <v>107</v>
      </c>
      <c r="I19" s="5" t="s">
        <v>107</v>
      </c>
      <c r="J19" s="5" t="s">
        <v>107</v>
      </c>
    </row>
    <row r="20" spans="1:10" x14ac:dyDescent="0.25">
      <c r="A20" s="6" t="s">
        <v>143</v>
      </c>
      <c r="B20" s="6" t="s">
        <v>144</v>
      </c>
      <c r="C20" s="6" t="s">
        <v>145</v>
      </c>
      <c r="D20" s="6" t="s">
        <v>94</v>
      </c>
      <c r="E20" s="6" t="s">
        <v>95</v>
      </c>
      <c r="F20" s="7">
        <v>80</v>
      </c>
      <c r="H20" s="6" t="s">
        <v>146</v>
      </c>
      <c r="I20" s="6" t="s">
        <v>147</v>
      </c>
      <c r="J20" s="6" t="s">
        <v>122</v>
      </c>
    </row>
    <row r="21" spans="1:10" x14ac:dyDescent="0.25">
      <c r="A21" s="5" t="s">
        <v>107</v>
      </c>
      <c r="B21" s="5" t="s">
        <v>107</v>
      </c>
      <c r="C21" s="5" t="s">
        <v>107</v>
      </c>
      <c r="D21" s="5" t="s">
        <v>83</v>
      </c>
      <c r="E21" s="5" t="s">
        <v>84</v>
      </c>
      <c r="F21" s="8">
        <v>20</v>
      </c>
      <c r="H21" s="5" t="s">
        <v>107</v>
      </c>
      <c r="I21" s="5" t="s">
        <v>107</v>
      </c>
      <c r="J21" s="5" t="s">
        <v>107</v>
      </c>
    </row>
    <row r="22" spans="1:10" x14ac:dyDescent="0.25">
      <c r="A22" s="6" t="s">
        <v>107</v>
      </c>
      <c r="B22" s="6" t="s">
        <v>107</v>
      </c>
      <c r="C22" s="6" t="s">
        <v>107</v>
      </c>
      <c r="D22" s="6" t="s">
        <v>81</v>
      </c>
      <c r="E22" s="6" t="s">
        <v>82</v>
      </c>
      <c r="G22" s="7">
        <v>100</v>
      </c>
      <c r="H22" s="6" t="s">
        <v>107</v>
      </c>
      <c r="I22" s="6" t="s">
        <v>107</v>
      </c>
      <c r="J22" s="6" t="s">
        <v>107</v>
      </c>
    </row>
    <row r="23" spans="1:10" x14ac:dyDescent="0.25">
      <c r="A23" s="5" t="s">
        <v>148</v>
      </c>
      <c r="B23" s="5" t="s">
        <v>149</v>
      </c>
      <c r="C23" s="5" t="s">
        <v>150</v>
      </c>
      <c r="D23" s="5" t="s">
        <v>88</v>
      </c>
      <c r="E23" s="5" t="s">
        <v>89</v>
      </c>
      <c r="F23" s="8">
        <v>50</v>
      </c>
      <c r="H23" s="5" t="s">
        <v>151</v>
      </c>
      <c r="I23" s="5" t="s">
        <v>152</v>
      </c>
      <c r="J23" s="5" t="s">
        <v>122</v>
      </c>
    </row>
    <row r="24" spans="1:10" x14ac:dyDescent="0.25">
      <c r="A24" s="6" t="s">
        <v>107</v>
      </c>
      <c r="B24" s="6" t="s">
        <v>107</v>
      </c>
      <c r="C24" s="6" t="s">
        <v>107</v>
      </c>
      <c r="D24" s="6" t="s">
        <v>55</v>
      </c>
      <c r="E24" s="6" t="s">
        <v>56</v>
      </c>
      <c r="G24" s="7">
        <v>50</v>
      </c>
      <c r="H24" s="6" t="s">
        <v>107</v>
      </c>
      <c r="I24" s="6" t="s">
        <v>107</v>
      </c>
      <c r="J24" s="6" t="s">
        <v>107</v>
      </c>
    </row>
    <row r="25" spans="1:10" x14ac:dyDescent="0.25">
      <c r="A25" s="5" t="s">
        <v>153</v>
      </c>
      <c r="B25" s="5" t="s">
        <v>149</v>
      </c>
      <c r="C25" s="5" t="s">
        <v>150</v>
      </c>
      <c r="D25" s="5" t="s">
        <v>83</v>
      </c>
      <c r="E25" s="5" t="s">
        <v>84</v>
      </c>
      <c r="F25" s="8">
        <v>10</v>
      </c>
      <c r="H25" s="5" t="s">
        <v>154</v>
      </c>
      <c r="I25" s="5" t="s">
        <v>155</v>
      </c>
      <c r="J25" s="5" t="s">
        <v>122</v>
      </c>
    </row>
    <row r="26" spans="1:10" x14ac:dyDescent="0.25">
      <c r="A26" s="6" t="s">
        <v>107</v>
      </c>
      <c r="B26" s="6" t="s">
        <v>107</v>
      </c>
      <c r="C26" s="6" t="s">
        <v>107</v>
      </c>
      <c r="D26" s="6" t="s">
        <v>104</v>
      </c>
      <c r="E26" s="6" t="s">
        <v>105</v>
      </c>
      <c r="G26" s="7">
        <v>10</v>
      </c>
      <c r="H26" s="6" t="s">
        <v>107</v>
      </c>
      <c r="I26" s="6" t="s">
        <v>107</v>
      </c>
      <c r="J26" s="6" t="s">
        <v>107</v>
      </c>
    </row>
    <row r="27" spans="1:10" x14ac:dyDescent="0.25">
      <c r="A27" s="5" t="s">
        <v>156</v>
      </c>
      <c r="B27" s="5" t="s">
        <v>157</v>
      </c>
      <c r="C27" s="5" t="s">
        <v>158</v>
      </c>
      <c r="D27" s="5" t="s">
        <v>104</v>
      </c>
      <c r="E27" s="5" t="s">
        <v>105</v>
      </c>
      <c r="F27" s="8">
        <v>60</v>
      </c>
      <c r="H27" s="5" t="s">
        <v>159</v>
      </c>
      <c r="I27" s="5" t="s">
        <v>160</v>
      </c>
      <c r="J27" s="5" t="s">
        <v>122</v>
      </c>
    </row>
    <row r="28" spans="1:10" x14ac:dyDescent="0.25">
      <c r="A28" s="6" t="s">
        <v>107</v>
      </c>
      <c r="B28" s="6" t="s">
        <v>107</v>
      </c>
      <c r="C28" s="6" t="s">
        <v>107</v>
      </c>
      <c r="D28" s="6" t="s">
        <v>83</v>
      </c>
      <c r="E28" s="6" t="s">
        <v>84</v>
      </c>
      <c r="G28" s="7">
        <v>60</v>
      </c>
      <c r="H28" s="6" t="s">
        <v>107</v>
      </c>
      <c r="I28" s="6" t="s">
        <v>107</v>
      </c>
      <c r="J28" s="6" t="s">
        <v>107</v>
      </c>
    </row>
    <row r="29" spans="1:10" x14ac:dyDescent="0.25">
      <c r="A29" s="5" t="s">
        <v>161</v>
      </c>
      <c r="B29" s="5" t="s">
        <v>162</v>
      </c>
      <c r="C29" s="5" t="s">
        <v>163</v>
      </c>
      <c r="D29" s="5" t="s">
        <v>67</v>
      </c>
      <c r="E29" s="5" t="s">
        <v>68</v>
      </c>
      <c r="F29" s="8">
        <v>60</v>
      </c>
      <c r="H29" s="5" t="s">
        <v>164</v>
      </c>
      <c r="I29" s="5" t="s">
        <v>165</v>
      </c>
      <c r="J29" s="5" t="s">
        <v>122</v>
      </c>
    </row>
    <row r="30" spans="1:10" x14ac:dyDescent="0.25">
      <c r="A30" s="6" t="s">
        <v>107</v>
      </c>
      <c r="B30" s="6" t="s">
        <v>107</v>
      </c>
      <c r="C30" s="6" t="s">
        <v>107</v>
      </c>
      <c r="D30" s="6" t="s">
        <v>96</v>
      </c>
      <c r="E30" s="6" t="s">
        <v>97</v>
      </c>
      <c r="G30" s="7">
        <v>60</v>
      </c>
      <c r="H30" s="6" t="s">
        <v>107</v>
      </c>
      <c r="I30" s="6" t="s">
        <v>107</v>
      </c>
      <c r="J30" s="6" t="s">
        <v>107</v>
      </c>
    </row>
    <row r="31" spans="1:10" x14ac:dyDescent="0.25">
      <c r="A31" s="5" t="s">
        <v>166</v>
      </c>
      <c r="B31" s="5" t="s">
        <v>162</v>
      </c>
      <c r="C31" s="5" t="s">
        <v>163</v>
      </c>
      <c r="D31" s="5" t="s">
        <v>94</v>
      </c>
      <c r="E31" s="5" t="s">
        <v>95</v>
      </c>
      <c r="F31" s="8">
        <v>30</v>
      </c>
      <c r="H31" s="5" t="s">
        <v>167</v>
      </c>
      <c r="I31" s="5" t="s">
        <v>168</v>
      </c>
      <c r="J31" s="5" t="s">
        <v>122</v>
      </c>
    </row>
    <row r="32" spans="1:10" x14ac:dyDescent="0.25">
      <c r="A32" s="6" t="s">
        <v>107</v>
      </c>
      <c r="B32" s="6" t="s">
        <v>107</v>
      </c>
      <c r="C32" s="6" t="s">
        <v>107</v>
      </c>
      <c r="D32" s="6" t="s">
        <v>67</v>
      </c>
      <c r="E32" s="6" t="s">
        <v>68</v>
      </c>
      <c r="G32" s="7">
        <v>30</v>
      </c>
      <c r="H32" s="6" t="s">
        <v>107</v>
      </c>
      <c r="I32" s="6" t="s">
        <v>107</v>
      </c>
      <c r="J32" s="6" t="s">
        <v>107</v>
      </c>
    </row>
    <row r="33" spans="1:10" x14ac:dyDescent="0.25">
      <c r="A33" s="5" t="s">
        <v>169</v>
      </c>
      <c r="B33" s="5" t="s">
        <v>162</v>
      </c>
      <c r="C33" s="5" t="s">
        <v>163</v>
      </c>
      <c r="D33" s="5" t="s">
        <v>67</v>
      </c>
      <c r="E33" s="5" t="s">
        <v>68</v>
      </c>
      <c r="F33" s="8">
        <v>45</v>
      </c>
      <c r="H33" s="5" t="s">
        <v>170</v>
      </c>
      <c r="I33" s="5" t="s">
        <v>171</v>
      </c>
      <c r="J33" s="5" t="s">
        <v>122</v>
      </c>
    </row>
    <row r="34" spans="1:10" x14ac:dyDescent="0.25">
      <c r="A34" s="6" t="s">
        <v>107</v>
      </c>
      <c r="B34" s="6" t="s">
        <v>107</v>
      </c>
      <c r="C34" s="6" t="s">
        <v>107</v>
      </c>
      <c r="D34" s="6" t="s">
        <v>81</v>
      </c>
      <c r="E34" s="6" t="s">
        <v>82</v>
      </c>
      <c r="G34" s="7">
        <v>45</v>
      </c>
      <c r="H34" s="6" t="s">
        <v>107</v>
      </c>
      <c r="I34" s="6" t="s">
        <v>107</v>
      </c>
      <c r="J34" s="6" t="s">
        <v>107</v>
      </c>
    </row>
    <row r="35" spans="1:10" x14ac:dyDescent="0.25">
      <c r="A35" s="5" t="s">
        <v>172</v>
      </c>
      <c r="B35" s="5" t="s">
        <v>173</v>
      </c>
      <c r="C35" s="5" t="s">
        <v>174</v>
      </c>
      <c r="D35" s="5" t="s">
        <v>81</v>
      </c>
      <c r="E35" s="5" t="s">
        <v>82</v>
      </c>
      <c r="F35" s="8">
        <v>186</v>
      </c>
      <c r="H35" s="5" t="s">
        <v>175</v>
      </c>
      <c r="I35" s="5" t="s">
        <v>176</v>
      </c>
      <c r="J35" s="5" t="s">
        <v>122</v>
      </c>
    </row>
    <row r="36" spans="1:10" x14ac:dyDescent="0.25">
      <c r="A36" s="6" t="s">
        <v>107</v>
      </c>
      <c r="B36" s="6" t="s">
        <v>107</v>
      </c>
      <c r="C36" s="6" t="s">
        <v>107</v>
      </c>
      <c r="D36" s="6" t="s">
        <v>177</v>
      </c>
      <c r="E36" s="6" t="s">
        <v>178</v>
      </c>
      <c r="G36" s="7">
        <v>186</v>
      </c>
      <c r="H36" s="6" t="s">
        <v>107</v>
      </c>
      <c r="I36" s="6" t="s">
        <v>107</v>
      </c>
      <c r="J36" s="6" t="s">
        <v>107</v>
      </c>
    </row>
  </sheetData>
  <autoFilter ref="A4:J36"/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26" customWidth="1"/>
    <col min="4" max="8" width="15" customWidth="1"/>
    <col min="9" max="9" width="30" customWidth="1"/>
  </cols>
  <sheetData>
    <row r="1" ht="22" customHeight="1" spans="1:9" s="1" customFormat="1" x14ac:dyDescent="0.25">
      <c r="A1" s="1" t="s">
        <v>179</v>
      </c>
      <c r="B1" s="1"/>
      <c r="C1" s="1"/>
      <c r="D1" s="1"/>
      <c r="E1" s="1"/>
      <c r="F1" s="1"/>
      <c r="G1" s="1"/>
      <c r="H1" s="1"/>
      <c r="I1" s="1"/>
    </row>
    <row r="2" spans="1:9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 s="3" customFormat="1" x14ac:dyDescent="0.25">
      <c r="A4" s="4" t="s">
        <v>31</v>
      </c>
      <c r="B4" s="4" t="s">
        <v>48</v>
      </c>
      <c r="C4" s="4" t="s">
        <v>49</v>
      </c>
      <c r="D4" s="4" t="s">
        <v>37</v>
      </c>
      <c r="E4" s="4" t="s">
        <v>40</v>
      </c>
      <c r="F4" s="4" t="s">
        <v>180</v>
      </c>
      <c r="G4" s="4" t="s">
        <v>181</v>
      </c>
      <c r="H4" s="4" t="s">
        <v>182</v>
      </c>
      <c r="I4" s="4" t="s">
        <v>183</v>
      </c>
    </row>
    <row r="5" spans="1:9" x14ac:dyDescent="0.25">
      <c r="A5" s="5" t="s">
        <v>50</v>
      </c>
      <c r="B5" s="5" t="s">
        <v>51</v>
      </c>
      <c r="C5" s="5" t="s">
        <v>52</v>
      </c>
      <c r="D5" s="8">
        <v>1200</v>
      </c>
      <c r="E5" s="8">
        <v>700</v>
      </c>
      <c r="F5" s="8">
        <v>1900</v>
      </c>
      <c r="G5" s="8">
        <v>0</v>
      </c>
      <c r="H5" s="8">
        <v>1900</v>
      </c>
      <c r="I5" s="5" t="s">
        <v>107</v>
      </c>
    </row>
    <row r="6" spans="1:9" x14ac:dyDescent="0.25">
      <c r="A6" s="6" t="s">
        <v>50</v>
      </c>
      <c r="B6" s="6" t="s">
        <v>53</v>
      </c>
      <c r="C6" s="6" t="s">
        <v>54</v>
      </c>
      <c r="D6" s="7">
        <v>500</v>
      </c>
      <c r="E6" s="7">
        <v>300</v>
      </c>
      <c r="F6" s="7">
        <v>800</v>
      </c>
      <c r="G6" s="7">
        <v>-480</v>
      </c>
      <c r="H6" s="7">
        <v>320</v>
      </c>
      <c r="I6" s="6" t="s">
        <v>133</v>
      </c>
    </row>
    <row r="7" spans="1:9" x14ac:dyDescent="0.25">
      <c r="A7" s="5" t="s">
        <v>50</v>
      </c>
      <c r="B7" s="5" t="s">
        <v>55</v>
      </c>
      <c r="C7" s="5" t="s">
        <v>56</v>
      </c>
      <c r="D7" s="8">
        <v>600</v>
      </c>
      <c r="E7" s="8">
        <v>400</v>
      </c>
      <c r="F7" s="8">
        <v>1000</v>
      </c>
      <c r="G7" s="8">
        <v>-50</v>
      </c>
      <c r="H7" s="8">
        <v>950</v>
      </c>
      <c r="I7" s="5" t="s">
        <v>148</v>
      </c>
    </row>
    <row r="8" spans="1:9" x14ac:dyDescent="0.25">
      <c r="A8" s="6" t="s">
        <v>50</v>
      </c>
      <c r="B8" s="6" t="s">
        <v>57</v>
      </c>
      <c r="C8" s="6" t="s">
        <v>58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6" t="s">
        <v>107</v>
      </c>
    </row>
    <row r="9" spans="1:9" x14ac:dyDescent="0.25">
      <c r="A9" s="5" t="s">
        <v>50</v>
      </c>
      <c r="B9" s="5" t="s">
        <v>59</v>
      </c>
      <c r="C9" s="5" t="s">
        <v>60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107</v>
      </c>
    </row>
    <row r="10" spans="1:9" x14ac:dyDescent="0.25">
      <c r="A10" s="6" t="s">
        <v>50</v>
      </c>
      <c r="B10" s="6" t="s">
        <v>61</v>
      </c>
      <c r="C10" s="6" t="s">
        <v>62</v>
      </c>
      <c r="D10" s="7">
        <v>1700</v>
      </c>
      <c r="E10" s="7">
        <v>600</v>
      </c>
      <c r="F10" s="7">
        <v>2300</v>
      </c>
      <c r="G10" s="7">
        <v>0</v>
      </c>
      <c r="H10" s="7">
        <v>2300</v>
      </c>
      <c r="I10" s="6" t="s">
        <v>107</v>
      </c>
    </row>
    <row r="11" spans="1:9" x14ac:dyDescent="0.25">
      <c r="A11" s="5" t="s">
        <v>50</v>
      </c>
      <c r="B11" s="5" t="s">
        <v>63</v>
      </c>
      <c r="C11" s="5" t="s">
        <v>64</v>
      </c>
      <c r="D11" s="8">
        <v>0</v>
      </c>
      <c r="E11" s="8">
        <v>0</v>
      </c>
      <c r="F11" s="8">
        <v>0</v>
      </c>
      <c r="G11" s="8">
        <v>288</v>
      </c>
      <c r="H11" s="8">
        <v>288</v>
      </c>
      <c r="I11" s="5" t="s">
        <v>184</v>
      </c>
    </row>
    <row r="12" spans="1:9" x14ac:dyDescent="0.25">
      <c r="A12" s="6" t="s">
        <v>50</v>
      </c>
      <c r="B12" s="6" t="s">
        <v>65</v>
      </c>
      <c r="C12" s="6" t="s">
        <v>66</v>
      </c>
      <c r="D12" s="7">
        <v>1000</v>
      </c>
      <c r="E12" s="7">
        <v>0</v>
      </c>
      <c r="F12" s="7">
        <v>1000</v>
      </c>
      <c r="G12" s="7">
        <v>-1000</v>
      </c>
      <c r="H12" s="7">
        <v>0</v>
      </c>
      <c r="I12" s="6" t="s">
        <v>117</v>
      </c>
    </row>
    <row r="13" spans="1:9" x14ac:dyDescent="0.25">
      <c r="A13" s="5" t="s">
        <v>50</v>
      </c>
      <c r="B13" s="5" t="s">
        <v>67</v>
      </c>
      <c r="C13" s="5" t="s">
        <v>68</v>
      </c>
      <c r="D13" s="8">
        <v>300</v>
      </c>
      <c r="E13" s="8">
        <v>0</v>
      </c>
      <c r="F13" s="8">
        <v>300</v>
      </c>
      <c r="G13" s="8">
        <v>75</v>
      </c>
      <c r="H13" s="8">
        <v>375</v>
      </c>
      <c r="I13" s="5" t="s">
        <v>185</v>
      </c>
    </row>
    <row r="14" spans="1:9" x14ac:dyDescent="0.25">
      <c r="A14" s="6" t="s">
        <v>50</v>
      </c>
      <c r="B14" s="6" t="s">
        <v>69</v>
      </c>
      <c r="C14" s="6" t="s">
        <v>70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6" t="s">
        <v>107</v>
      </c>
    </row>
    <row r="15" spans="1:9" x14ac:dyDescent="0.25">
      <c r="A15" s="5" t="s">
        <v>50</v>
      </c>
      <c r="B15" s="5" t="s">
        <v>71</v>
      </c>
      <c r="C15" s="5" t="s">
        <v>72</v>
      </c>
      <c r="D15" s="8">
        <v>700</v>
      </c>
      <c r="E15" s="8">
        <v>480</v>
      </c>
      <c r="F15" s="8">
        <v>1180</v>
      </c>
      <c r="G15" s="8">
        <v>-480</v>
      </c>
      <c r="H15" s="8">
        <v>700</v>
      </c>
      <c r="I15" s="5" t="s">
        <v>133</v>
      </c>
    </row>
    <row r="16" spans="1:9" x14ac:dyDescent="0.25">
      <c r="A16" s="6" t="s">
        <v>50</v>
      </c>
      <c r="B16" s="6" t="s">
        <v>73</v>
      </c>
      <c r="C16" s="6" t="s">
        <v>74</v>
      </c>
      <c r="D16" s="7">
        <v>1100</v>
      </c>
      <c r="E16" s="7">
        <v>220</v>
      </c>
      <c r="F16" s="7">
        <v>1320</v>
      </c>
      <c r="G16" s="7">
        <v>0</v>
      </c>
      <c r="H16" s="7">
        <v>1320</v>
      </c>
      <c r="I16" s="6" t="s">
        <v>107</v>
      </c>
    </row>
    <row r="17" spans="1:9" x14ac:dyDescent="0.25">
      <c r="A17" s="5" t="s">
        <v>50</v>
      </c>
      <c r="B17" s="5" t="s">
        <v>75</v>
      </c>
      <c r="C17" s="5" t="s">
        <v>76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5" t="s">
        <v>107</v>
      </c>
    </row>
    <row r="18" spans="1:9" x14ac:dyDescent="0.25">
      <c r="A18" s="6" t="s">
        <v>50</v>
      </c>
      <c r="B18" s="6" t="s">
        <v>77</v>
      </c>
      <c r="C18" s="6" t="s">
        <v>78</v>
      </c>
      <c r="D18" s="7">
        <v>2000</v>
      </c>
      <c r="E18" s="7">
        <v>600</v>
      </c>
      <c r="F18" s="7">
        <v>2600</v>
      </c>
      <c r="G18" s="7">
        <v>-600</v>
      </c>
      <c r="H18" s="7">
        <v>2000</v>
      </c>
      <c r="I18" s="6" t="s">
        <v>117</v>
      </c>
    </row>
    <row r="19" spans="1:9" x14ac:dyDescent="0.25">
      <c r="A19" s="5" t="s">
        <v>50</v>
      </c>
      <c r="B19" s="5" t="s">
        <v>79</v>
      </c>
      <c r="C19" s="5" t="s">
        <v>80</v>
      </c>
      <c r="D19" s="8">
        <v>500</v>
      </c>
      <c r="E19" s="8">
        <v>0</v>
      </c>
      <c r="F19" s="8">
        <v>500</v>
      </c>
      <c r="G19" s="8">
        <v>0</v>
      </c>
      <c r="H19" s="8">
        <v>500</v>
      </c>
      <c r="I19" s="5" t="s">
        <v>107</v>
      </c>
    </row>
    <row r="20" spans="1:9" x14ac:dyDescent="0.25">
      <c r="A20" s="6" t="s">
        <v>50</v>
      </c>
      <c r="B20" s="6" t="s">
        <v>81</v>
      </c>
      <c r="C20" s="6" t="s">
        <v>82</v>
      </c>
      <c r="D20" s="7">
        <v>1000</v>
      </c>
      <c r="E20" s="7">
        <v>700</v>
      </c>
      <c r="F20" s="7">
        <v>1700</v>
      </c>
      <c r="G20" s="7">
        <v>-337</v>
      </c>
      <c r="H20" s="7">
        <v>1363</v>
      </c>
      <c r="I20" s="6" t="s">
        <v>186</v>
      </c>
    </row>
    <row r="21" spans="1:9" x14ac:dyDescent="0.25">
      <c r="A21" s="5" t="s">
        <v>50</v>
      </c>
      <c r="B21" s="5" t="s">
        <v>83</v>
      </c>
      <c r="C21" s="5" t="s">
        <v>84</v>
      </c>
      <c r="D21" s="8">
        <v>0</v>
      </c>
      <c r="E21" s="8">
        <v>0</v>
      </c>
      <c r="F21" s="8">
        <v>0</v>
      </c>
      <c r="G21" s="8">
        <v>250</v>
      </c>
      <c r="H21" s="8">
        <v>250</v>
      </c>
      <c r="I21" s="5" t="s">
        <v>187</v>
      </c>
    </row>
    <row r="22" spans="1:9" x14ac:dyDescent="0.25">
      <c r="A22" s="6" t="s">
        <v>85</v>
      </c>
      <c r="B22" s="6" t="s">
        <v>86</v>
      </c>
      <c r="C22" s="6" t="s">
        <v>87</v>
      </c>
      <c r="D22" s="7">
        <v>4000</v>
      </c>
      <c r="E22" s="7">
        <v>1600</v>
      </c>
      <c r="F22" s="7">
        <v>5600</v>
      </c>
      <c r="G22" s="7">
        <v>-900</v>
      </c>
      <c r="H22" s="7">
        <v>4700</v>
      </c>
      <c r="I22" s="6" t="s">
        <v>138</v>
      </c>
    </row>
    <row r="23" spans="1:9" x14ac:dyDescent="0.25">
      <c r="A23" s="5" t="s">
        <v>85</v>
      </c>
      <c r="B23" s="5" t="s">
        <v>88</v>
      </c>
      <c r="C23" s="5" t="s">
        <v>89</v>
      </c>
      <c r="D23" s="8">
        <v>2600</v>
      </c>
      <c r="E23" s="8">
        <v>1000</v>
      </c>
      <c r="F23" s="8">
        <v>3600</v>
      </c>
      <c r="G23" s="8">
        <v>-850</v>
      </c>
      <c r="H23" s="8">
        <v>2750</v>
      </c>
      <c r="I23" s="5" t="s">
        <v>188</v>
      </c>
    </row>
    <row r="24" spans="1:9" x14ac:dyDescent="0.25">
      <c r="A24" s="6" t="s">
        <v>85</v>
      </c>
      <c r="B24" s="6" t="s">
        <v>90</v>
      </c>
      <c r="C24" s="6" t="s">
        <v>91</v>
      </c>
      <c r="D24" s="7">
        <v>900</v>
      </c>
      <c r="E24" s="7">
        <v>280</v>
      </c>
      <c r="F24" s="7">
        <v>1180</v>
      </c>
      <c r="G24" s="7">
        <v>0</v>
      </c>
      <c r="H24" s="7">
        <v>1180</v>
      </c>
      <c r="I24" s="6" t="s">
        <v>107</v>
      </c>
    </row>
    <row r="25" spans="1:9" x14ac:dyDescent="0.25">
      <c r="A25" s="5" t="s">
        <v>85</v>
      </c>
      <c r="B25" s="5" t="s">
        <v>92</v>
      </c>
      <c r="C25" s="5" t="s">
        <v>93</v>
      </c>
      <c r="D25" s="8">
        <v>0</v>
      </c>
      <c r="E25" s="8">
        <v>0</v>
      </c>
      <c r="F25" s="8">
        <v>0</v>
      </c>
      <c r="G25" s="8">
        <v>36</v>
      </c>
      <c r="H25" s="8">
        <v>36</v>
      </c>
      <c r="I25" s="5" t="s">
        <v>131</v>
      </c>
    </row>
    <row r="26" spans="1:9" x14ac:dyDescent="0.25">
      <c r="A26" s="6" t="s">
        <v>85</v>
      </c>
      <c r="B26" s="6" t="s">
        <v>94</v>
      </c>
      <c r="C26" s="6" t="s">
        <v>95</v>
      </c>
      <c r="D26" s="7">
        <v>110</v>
      </c>
      <c r="E26" s="7">
        <v>0</v>
      </c>
      <c r="F26" s="7">
        <v>110</v>
      </c>
      <c r="G26" s="7">
        <v>-110</v>
      </c>
      <c r="H26" s="7">
        <v>0</v>
      </c>
      <c r="I26" s="6" t="s">
        <v>189</v>
      </c>
    </row>
    <row r="27" spans="1:9" x14ac:dyDescent="0.25">
      <c r="A27" s="5" t="s">
        <v>85</v>
      </c>
      <c r="B27" s="5" t="s">
        <v>96</v>
      </c>
      <c r="C27" s="5" t="s">
        <v>97</v>
      </c>
      <c r="D27" s="8">
        <v>0</v>
      </c>
      <c r="E27" s="8">
        <v>0</v>
      </c>
      <c r="F27" s="8">
        <v>0</v>
      </c>
      <c r="G27" s="8">
        <v>60</v>
      </c>
      <c r="H27" s="8">
        <v>60</v>
      </c>
      <c r="I27" s="5" t="s">
        <v>161</v>
      </c>
    </row>
    <row r="28" spans="1:9" x14ac:dyDescent="0.25">
      <c r="A28" s="6" t="s">
        <v>85</v>
      </c>
      <c r="B28" s="6" t="s">
        <v>98</v>
      </c>
      <c r="C28" s="6" t="s">
        <v>99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6" t="s">
        <v>107</v>
      </c>
    </row>
    <row r="29" spans="1:9" x14ac:dyDescent="0.25">
      <c r="A29" s="5" t="s">
        <v>85</v>
      </c>
      <c r="B29" s="5" t="s">
        <v>100</v>
      </c>
      <c r="C29" s="5" t="s">
        <v>101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5" t="s">
        <v>107</v>
      </c>
    </row>
    <row r="30" spans="1:9" x14ac:dyDescent="0.25">
      <c r="A30" s="6" t="s">
        <v>85</v>
      </c>
      <c r="B30" s="6" t="s">
        <v>102</v>
      </c>
      <c r="C30" s="6" t="s">
        <v>103</v>
      </c>
      <c r="D30" s="7">
        <v>110</v>
      </c>
      <c r="E30" s="7">
        <v>20</v>
      </c>
      <c r="F30" s="7">
        <v>130</v>
      </c>
      <c r="G30" s="7">
        <v>0</v>
      </c>
      <c r="H30" s="7">
        <v>130</v>
      </c>
      <c r="I30" s="6" t="s">
        <v>107</v>
      </c>
    </row>
    <row r="31" spans="1:9" x14ac:dyDescent="0.25">
      <c r="A31" s="5" t="s">
        <v>85</v>
      </c>
      <c r="B31" s="5" t="s">
        <v>104</v>
      </c>
      <c r="C31" s="5" t="s">
        <v>105</v>
      </c>
      <c r="D31" s="8">
        <v>0</v>
      </c>
      <c r="E31" s="8">
        <v>0</v>
      </c>
      <c r="F31" s="8">
        <v>0</v>
      </c>
      <c r="G31" s="8">
        <v>50</v>
      </c>
      <c r="H31" s="8">
        <v>50</v>
      </c>
      <c r="I31" s="5" t="s">
        <v>190</v>
      </c>
    </row>
    <row r="32" spans="1:9" x14ac:dyDescent="0.25">
      <c r="A32" s="6" t="s">
        <v>85</v>
      </c>
      <c r="B32" s="6" t="s">
        <v>177</v>
      </c>
      <c r="C32" s="6" t="s">
        <v>178</v>
      </c>
      <c r="D32" s="7">
        <v>0</v>
      </c>
      <c r="E32" s="7">
        <v>0</v>
      </c>
      <c r="F32" s="7">
        <v>0</v>
      </c>
      <c r="G32" s="7">
        <v>186</v>
      </c>
      <c r="H32" s="7">
        <v>186</v>
      </c>
      <c r="I32" s="6" t="s">
        <v>172</v>
      </c>
    </row>
    <row r="34" spans="1:9" s="9" customFormat="1" x14ac:dyDescent="0.25">
      <c r="A34" s="11" t="s">
        <v>107</v>
      </c>
      <c r="B34" s="11" t="s">
        <v>107</v>
      </c>
      <c r="C34" s="11" t="s">
        <v>191</v>
      </c>
      <c r="D34" s="9"/>
      <c r="E34" s="9"/>
      <c r="F34" s="9"/>
      <c r="G34" s="9"/>
      <c r="H34" s="11">
        <f>SUM(H5:H14)</f>
        <v>6133</v>
      </c>
      <c r="I34" s="11" t="s">
        <v>107</v>
      </c>
    </row>
    <row r="35" spans="1:9" s="9" customFormat="1" x14ac:dyDescent="0.25">
      <c r="A35" s="10" t="s">
        <v>107</v>
      </c>
      <c r="B35" s="10" t="s">
        <v>107</v>
      </c>
      <c r="C35" s="10" t="s">
        <v>192</v>
      </c>
      <c r="D35" s="9"/>
      <c r="E35" s="9"/>
      <c r="F35" s="9"/>
      <c r="G35" s="9"/>
      <c r="H35" s="10">
        <f>SUM(H15:H21)</f>
        <v>6133</v>
      </c>
      <c r="I35" s="10" t="s">
        <v>107</v>
      </c>
    </row>
    <row r="36" spans="1:9" s="9" customFormat="1" x14ac:dyDescent="0.25">
      <c r="A36" s="11" t="s">
        <v>107</v>
      </c>
      <c r="B36" s="11" t="s">
        <v>107</v>
      </c>
      <c r="C36" s="11" t="s">
        <v>193</v>
      </c>
      <c r="D36" s="9"/>
      <c r="E36" s="9"/>
      <c r="F36" s="9"/>
      <c r="G36" s="9"/>
      <c r="H36" s="11">
        <f>SUM(H5:H14)-SUM(H15:H21)</f>
        <v>0</v>
      </c>
      <c r="I36" s="11" t="s">
        <v>107</v>
      </c>
    </row>
    <row r="37" spans="1:9" s="9" customFormat="1" x14ac:dyDescent="0.25">
      <c r="A37" s="10" t="s">
        <v>107</v>
      </c>
      <c r="B37" s="10" t="s">
        <v>107</v>
      </c>
      <c r="C37" s="10" t="s">
        <v>194</v>
      </c>
      <c r="D37" s="9"/>
      <c r="E37" s="9"/>
      <c r="F37" s="9"/>
      <c r="G37" s="9"/>
      <c r="H37" s="12">
        <v>664</v>
      </c>
      <c r="I37" s="10" t="s">
        <v>107</v>
      </c>
    </row>
    <row r="38" spans="1:9" s="9" customFormat="1" x14ac:dyDescent="0.25">
      <c r="A38" s="11" t="s">
        <v>107</v>
      </c>
      <c r="B38" s="11" t="s">
        <v>107</v>
      </c>
      <c r="C38" s="11" t="s">
        <v>195</v>
      </c>
      <c r="D38" s="9"/>
      <c r="E38" s="9"/>
      <c r="F38" s="9"/>
      <c r="G38" s="9"/>
      <c r="H38" s="13">
        <v>50</v>
      </c>
      <c r="I38" s="11" t="s">
        <v>107</v>
      </c>
    </row>
    <row r="39" spans="1:9" s="9" customFormat="1" x14ac:dyDescent="0.25">
      <c r="A39" s="10" t="s">
        <v>107</v>
      </c>
      <c r="B39" s="10" t="s">
        <v>107</v>
      </c>
      <c r="C39" s="10" t="s">
        <v>196</v>
      </c>
      <c r="D39" s="9"/>
      <c r="E39" s="9"/>
      <c r="F39" s="9"/>
      <c r="G39" s="9"/>
      <c r="H39" s="12">
        <v>614</v>
      </c>
      <c r="I39" s="10" t="s">
        <v>107</v>
      </c>
    </row>
  </sheetData>
  <autoFilter ref="A4:I39"/>
  <mergeCells count="2">
    <mergeCell ref="A1:I1"/>
    <mergeCell ref="A2:I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4" customWidth="1"/>
    <col min="3" max="3" width="12" customWidth="1"/>
    <col min="4" max="4" width="16" customWidth="1"/>
    <col min="5" max="5" width="12" customWidth="1"/>
    <col min="6" max="7" width="16" customWidth="1"/>
    <col min="8" max="8" width="70" customWidth="1"/>
  </cols>
  <sheetData>
    <row r="1" ht="22" customHeight="1" spans="1:8" s="1" customFormat="1" x14ac:dyDescent="0.25">
      <c r="A1" s="1" t="s">
        <v>197</v>
      </c>
      <c r="B1" s="1"/>
      <c r="C1" s="1"/>
      <c r="D1" s="1"/>
      <c r="E1" s="1"/>
      <c r="F1" s="1"/>
      <c r="G1" s="1"/>
      <c r="H1" s="1"/>
    </row>
    <row r="2" spans="1:8" s="2" customFormat="1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8" s="3" customFormat="1" x14ac:dyDescent="0.25">
      <c r="A4" s="4" t="s">
        <v>198</v>
      </c>
      <c r="B4" s="4" t="s">
        <v>199</v>
      </c>
      <c r="C4" s="4" t="s">
        <v>200</v>
      </c>
      <c r="D4" s="4" t="s">
        <v>201</v>
      </c>
      <c r="E4" s="4" t="s">
        <v>202</v>
      </c>
      <c r="F4" s="4" t="s">
        <v>201</v>
      </c>
      <c r="G4" s="4" t="s">
        <v>203</v>
      </c>
      <c r="H4" s="4" t="s">
        <v>3</v>
      </c>
    </row>
    <row r="5" spans="1:8" x14ac:dyDescent="0.25">
      <c r="A5" s="5" t="s">
        <v>204</v>
      </c>
      <c r="B5" s="5" t="s">
        <v>205</v>
      </c>
      <c r="C5" s="5" t="s">
        <v>36</v>
      </c>
      <c r="D5" s="8">
        <v>500</v>
      </c>
      <c r="E5" s="5" t="s">
        <v>39</v>
      </c>
      <c r="F5" s="8">
        <v>480</v>
      </c>
      <c r="G5" s="8">
        <v>20</v>
      </c>
      <c r="H5" s="5" t="s">
        <v>206</v>
      </c>
    </row>
  </sheetData>
  <autoFilter ref="A4:H5"/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30" customWidth="1"/>
    <col min="3" max="3" width="18" customWidth="1"/>
    <col min="4" max="4" width="14" customWidth="1"/>
    <col min="5" max="5" width="12" customWidth="1"/>
  </cols>
  <sheetData>
    <row r="1" ht="22" customHeight="1" spans="1:5" s="1" customFormat="1" x14ac:dyDescent="0.25">
      <c r="A1" s="1" t="s">
        <v>207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208</v>
      </c>
      <c r="B4" s="4" t="s">
        <v>2</v>
      </c>
      <c r="C4" s="4" t="s">
        <v>201</v>
      </c>
      <c r="D4" s="4" t="s">
        <v>209</v>
      </c>
      <c r="E4" s="4" t="s">
        <v>116</v>
      </c>
    </row>
    <row r="5" spans="1:5" x14ac:dyDescent="0.25">
      <c r="A5" s="5" t="s">
        <v>210</v>
      </c>
      <c r="B5" s="5" t="s">
        <v>211</v>
      </c>
      <c r="C5" s="8">
        <v>6133</v>
      </c>
      <c r="D5" s="5" t="s">
        <v>212</v>
      </c>
      <c r="E5" s="5" t="s">
        <v>122</v>
      </c>
    </row>
    <row r="6" spans="1:5" x14ac:dyDescent="0.25">
      <c r="A6" s="6" t="s">
        <v>213</v>
      </c>
      <c r="B6" s="6" t="s">
        <v>214</v>
      </c>
      <c r="C6" s="7">
        <v>6133</v>
      </c>
      <c r="D6" s="6" t="s">
        <v>212</v>
      </c>
      <c r="E6" s="6" t="s">
        <v>122</v>
      </c>
    </row>
    <row r="7" spans="1:5" x14ac:dyDescent="0.25">
      <c r="A7" s="5" t="s">
        <v>215</v>
      </c>
      <c r="B7" s="5" t="s">
        <v>64</v>
      </c>
      <c r="C7" s="8">
        <v>288</v>
      </c>
      <c r="D7" s="5" t="s">
        <v>63</v>
      </c>
      <c r="E7" s="5" t="s">
        <v>122</v>
      </c>
    </row>
    <row r="8" spans="1:5" x14ac:dyDescent="0.25">
      <c r="A8" s="6" t="s">
        <v>216</v>
      </c>
      <c r="B8" s="6" t="s">
        <v>84</v>
      </c>
      <c r="C8" s="7">
        <v>250</v>
      </c>
      <c r="D8" s="6" t="s">
        <v>83</v>
      </c>
      <c r="E8" s="6" t="s">
        <v>122</v>
      </c>
    </row>
    <row r="9" spans="1:5" x14ac:dyDescent="0.25">
      <c r="A9" s="5" t="s">
        <v>217</v>
      </c>
      <c r="B9" s="5" t="s">
        <v>82</v>
      </c>
      <c r="C9" s="8">
        <v>1363</v>
      </c>
      <c r="D9" s="5" t="s">
        <v>81</v>
      </c>
      <c r="E9" s="5" t="s">
        <v>122</v>
      </c>
    </row>
    <row r="10" spans="1:5" x14ac:dyDescent="0.25">
      <c r="A10" s="6" t="s">
        <v>218</v>
      </c>
      <c r="B10" s="6" t="s">
        <v>87</v>
      </c>
      <c r="C10" s="7">
        <v>4700</v>
      </c>
      <c r="D10" s="6" t="s">
        <v>86</v>
      </c>
      <c r="E10" s="6" t="s">
        <v>122</v>
      </c>
    </row>
    <row r="11" spans="1:5" x14ac:dyDescent="0.25">
      <c r="A11" s="5" t="s">
        <v>219</v>
      </c>
      <c r="B11" s="5" t="s">
        <v>220</v>
      </c>
      <c r="C11" s="8">
        <v>664</v>
      </c>
      <c r="D11" s="5" t="s">
        <v>212</v>
      </c>
      <c r="E11" s="5" t="s">
        <v>122</v>
      </c>
    </row>
    <row r="12" spans="1:5" x14ac:dyDescent="0.25">
      <c r="A12" s="6" t="s">
        <v>221</v>
      </c>
      <c r="B12" s="6" t="s">
        <v>222</v>
      </c>
      <c r="C12" s="7">
        <v>614</v>
      </c>
      <c r="D12" s="6" t="s">
        <v>212</v>
      </c>
      <c r="E12" s="6" t="s">
        <v>122</v>
      </c>
    </row>
    <row r="13" spans="1:5" x14ac:dyDescent="0.25">
      <c r="A13" s="5" t="s">
        <v>223</v>
      </c>
      <c r="B13" s="5" t="s">
        <v>105</v>
      </c>
      <c r="C13" s="8">
        <v>50</v>
      </c>
      <c r="D13" s="5" t="s">
        <v>212</v>
      </c>
      <c r="E13" s="5" t="s">
        <v>122</v>
      </c>
    </row>
  </sheetData>
  <autoFilter ref="A4:E13"/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46" customWidth="1"/>
    <col min="3" max="3" width="14" customWidth="1"/>
    <col min="4" max="4" width="70" customWidth="1"/>
  </cols>
  <sheetData>
    <row r="1" ht="22" customHeight="1" spans="1:4" s="1" customFormat="1" x14ac:dyDescent="0.25">
      <c r="A1" s="1" t="s">
        <v>224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4" t="s">
        <v>198</v>
      </c>
      <c r="B4" s="4" t="s">
        <v>2</v>
      </c>
      <c r="C4" s="4" t="s">
        <v>225</v>
      </c>
      <c r="D4" s="4" t="s">
        <v>226</v>
      </c>
    </row>
    <row r="5" spans="1:4" x14ac:dyDescent="0.25">
      <c r="A5" s="5" t="s">
        <v>227</v>
      </c>
      <c r="B5" s="5" t="s">
        <v>228</v>
      </c>
      <c r="C5" s="5" t="s">
        <v>229</v>
      </c>
      <c r="D5" s="5" t="s">
        <v>230</v>
      </c>
    </row>
    <row r="6" spans="1:4" x14ac:dyDescent="0.25">
      <c r="A6" s="6" t="s">
        <v>231</v>
      </c>
      <c r="B6" s="6" t="s">
        <v>232</v>
      </c>
      <c r="C6" s="6" t="s">
        <v>229</v>
      </c>
      <c r="D6" s="6" t="s">
        <v>233</v>
      </c>
    </row>
    <row r="7" spans="1:4" x14ac:dyDescent="0.25">
      <c r="A7" s="5" t="s">
        <v>234</v>
      </c>
      <c r="B7" s="5" t="s">
        <v>235</v>
      </c>
      <c r="C7" s="14" t="s">
        <v>236</v>
      </c>
      <c r="D7" s="5" t="s">
        <v>237</v>
      </c>
    </row>
    <row r="8" spans="1:4" x14ac:dyDescent="0.25">
      <c r="A8" s="6" t="s">
        <v>238</v>
      </c>
      <c r="B8" s="6" t="s">
        <v>239</v>
      </c>
      <c r="C8" s="6" t="s">
        <v>229</v>
      </c>
      <c r="D8" s="6" t="s">
        <v>237</v>
      </c>
    </row>
    <row r="9" spans="1:4" x14ac:dyDescent="0.25">
      <c r="A9" s="5" t="s">
        <v>240</v>
      </c>
      <c r="B9" s="5" t="s">
        <v>241</v>
      </c>
      <c r="C9" s="5" t="s">
        <v>229</v>
      </c>
      <c r="D9" s="5" t="s">
        <v>242</v>
      </c>
    </row>
    <row r="10" spans="1:4" x14ac:dyDescent="0.25">
      <c r="A10" s="6" t="s">
        <v>243</v>
      </c>
      <c r="B10" s="6" t="s">
        <v>244</v>
      </c>
      <c r="C10" s="6" t="s">
        <v>245</v>
      </c>
      <c r="D10" s="6" t="s">
        <v>246</v>
      </c>
    </row>
    <row r="11" spans="1:4" x14ac:dyDescent="0.25">
      <c r="A11" s="5" t="s">
        <v>247</v>
      </c>
      <c r="B11" s="5" t="s">
        <v>248</v>
      </c>
      <c r="C11" s="5" t="s">
        <v>245</v>
      </c>
      <c r="D11" s="5" t="s">
        <v>249</v>
      </c>
    </row>
    <row r="12" spans="1:4" x14ac:dyDescent="0.25">
      <c r="A12" s="6" t="s">
        <v>250</v>
      </c>
      <c r="B12" s="6" t="s">
        <v>251</v>
      </c>
      <c r="C12" s="6" t="s">
        <v>245</v>
      </c>
      <c r="D12" s="6" t="s">
        <v>252</v>
      </c>
    </row>
    <row r="13" spans="1:4" x14ac:dyDescent="0.25">
      <c r="A13" s="5" t="s">
        <v>253</v>
      </c>
      <c r="B13" s="5" t="s">
        <v>254</v>
      </c>
      <c r="C13" s="5" t="s">
        <v>245</v>
      </c>
      <c r="D13" s="5" t="s">
        <v>255</v>
      </c>
    </row>
    <row r="14" spans="1:4" x14ac:dyDescent="0.25">
      <c r="A14" s="6" t="s">
        <v>256</v>
      </c>
      <c r="B14" s="6" t="s">
        <v>257</v>
      </c>
      <c r="C14" s="6" t="s">
        <v>245</v>
      </c>
      <c r="D14" s="6" t="s">
        <v>17</v>
      </c>
    </row>
  </sheetData>
  <autoFilter ref="A4:D14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表紙・免責</vt:lpstr>
      <vt:lpstr>マスタ</vt:lpstr>
      <vt:lpstr>単体BS・PL</vt:lpstr>
      <vt:lpstr>修正仕訳台帳</vt:lpstr>
      <vt:lpstr>連結精算表</vt:lpstr>
      <vt:lpstr>差異一覧</vt:lpstr>
      <vt:lpstr>連結FS</vt:lpstr>
      <vt:lpstr>チェックリスト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BENTO — 会計士 × AI</dc:creator>
  <dc:title/>
  <dc:subject/>
  <dc:description/>
  <cp:keywords/>
  <cp:category/>
  <cp:lastModifiedBy>Unknown</cp:lastModifiedBy>
  <dcterms:created xsi:type="dcterms:W3CDTF">2026-09-10T05:16:10Z</dcterms:created>
  <dcterms:modified xsi:type="dcterms:W3CDTF">2026-09-10T05:16:10Z</dcterms:modified>
</cp:coreProperties>
</file>